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0" yWindow="0" windowWidth="25600" windowHeight="147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O46" i="1" l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N69" i="1"/>
  <c r="O69" i="1"/>
  <c r="O70" i="1"/>
  <c r="O71" i="1"/>
  <c r="O72" i="1"/>
  <c r="O74" i="1"/>
  <c r="O75" i="1"/>
  <c r="O77" i="1"/>
  <c r="O78" i="1"/>
  <c r="O79" i="1"/>
  <c r="O80" i="1"/>
  <c r="O81" i="1"/>
  <c r="O82" i="1"/>
  <c r="N83" i="1"/>
  <c r="O83" i="1"/>
  <c r="O84" i="1"/>
  <c r="O85" i="1"/>
  <c r="O86" i="1"/>
  <c r="O87" i="1"/>
  <c r="O88" i="1"/>
  <c r="O89" i="1"/>
  <c r="O90" i="1"/>
  <c r="N44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70" i="1"/>
  <c r="N71" i="1"/>
  <c r="N72" i="1"/>
  <c r="N74" i="1"/>
  <c r="N75" i="1"/>
  <c r="N77" i="1"/>
  <c r="N78" i="1"/>
  <c r="N79" i="1"/>
  <c r="N80" i="1"/>
  <c r="N81" i="1"/>
  <c r="N82" i="1"/>
  <c r="N84" i="1"/>
  <c r="N85" i="1"/>
  <c r="N86" i="1"/>
  <c r="N87" i="1"/>
  <c r="N88" i="1"/>
  <c r="N89" i="1"/>
  <c r="N90" i="1"/>
  <c r="N6" i="1"/>
  <c r="O6" i="1"/>
  <c r="N7" i="1"/>
  <c r="O7" i="1"/>
  <c r="N8" i="1"/>
  <c r="O8" i="1"/>
  <c r="N9" i="1"/>
  <c r="O9" i="1"/>
  <c r="N10" i="1"/>
  <c r="O10" i="1"/>
  <c r="N11" i="1"/>
  <c r="O11" i="1"/>
  <c r="N12" i="1"/>
  <c r="O12" i="1"/>
  <c r="N13" i="1"/>
  <c r="O13" i="1"/>
  <c r="N14" i="1"/>
  <c r="O14" i="1"/>
  <c r="N15" i="1"/>
  <c r="O15" i="1"/>
  <c r="N16" i="1"/>
  <c r="O16" i="1"/>
  <c r="N17" i="1"/>
  <c r="O17" i="1"/>
  <c r="N18" i="1"/>
  <c r="O18" i="1"/>
  <c r="N19" i="1"/>
  <c r="O19" i="1"/>
  <c r="N20" i="1"/>
  <c r="O20" i="1"/>
  <c r="N21" i="1"/>
  <c r="O21" i="1"/>
  <c r="N22" i="1"/>
  <c r="O22" i="1"/>
  <c r="N23" i="1"/>
  <c r="O23" i="1"/>
  <c r="N24" i="1"/>
  <c r="O24" i="1"/>
  <c r="N25" i="1"/>
  <c r="O25" i="1"/>
  <c r="N26" i="1"/>
  <c r="O26" i="1"/>
  <c r="N27" i="1"/>
  <c r="O27" i="1"/>
  <c r="N28" i="1"/>
  <c r="O28" i="1"/>
  <c r="N29" i="1"/>
  <c r="O29" i="1"/>
  <c r="N30" i="1"/>
  <c r="O30" i="1"/>
  <c r="N31" i="1"/>
  <c r="O31" i="1"/>
  <c r="N32" i="1"/>
  <c r="O32" i="1"/>
  <c r="N33" i="1"/>
  <c r="O33" i="1"/>
  <c r="N34" i="1"/>
  <c r="O34" i="1"/>
  <c r="N35" i="1"/>
  <c r="O35" i="1"/>
  <c r="N36" i="1"/>
  <c r="O36" i="1"/>
  <c r="N37" i="1"/>
  <c r="O37" i="1"/>
  <c r="N38" i="1"/>
  <c r="O38" i="1"/>
  <c r="N39" i="1"/>
  <c r="O39" i="1"/>
  <c r="N40" i="1"/>
  <c r="O40" i="1"/>
  <c r="N41" i="1"/>
  <c r="O41" i="1"/>
  <c r="N42" i="1"/>
  <c r="O42" i="1"/>
  <c r="N5" i="1"/>
  <c r="O5" i="1"/>
  <c r="N2" i="1"/>
  <c r="N3" i="1"/>
</calcChain>
</file>

<file path=xl/sharedStrings.xml><?xml version="1.0" encoding="utf-8"?>
<sst xmlns="http://schemas.openxmlformats.org/spreadsheetml/2006/main" count="271" uniqueCount="185">
  <si>
    <t>Axtell, Jonathan Ryan</t>
  </si>
  <si>
    <t>L00593347</t>
  </si>
  <si>
    <t>Beale, Dylan</t>
  </si>
  <si>
    <t>L00622443</t>
  </si>
  <si>
    <t>Beaty, Christina Marie</t>
  </si>
  <si>
    <t>L00580450</t>
  </si>
  <si>
    <t>Belton, Henry</t>
  </si>
  <si>
    <t>L00588680</t>
  </si>
  <si>
    <t>Bigler, Jacob J</t>
  </si>
  <si>
    <t>L00620147</t>
  </si>
  <si>
    <t>Bumgardner, Brandon</t>
  </si>
  <si>
    <t>L00606240</t>
  </si>
  <si>
    <t>Chandler, Colton</t>
  </si>
  <si>
    <t>L00611052</t>
  </si>
  <si>
    <t>Chen, Guodong</t>
  </si>
  <si>
    <t>L00615105</t>
  </si>
  <si>
    <t>Congleton, Hezekiah</t>
  </si>
  <si>
    <t>L00587884</t>
  </si>
  <si>
    <t>Crow, Jeffrey Wayne</t>
  </si>
  <si>
    <t>L00580966</t>
  </si>
  <si>
    <t>Davis, Jonathan</t>
  </si>
  <si>
    <t>L00591381</t>
  </si>
  <si>
    <t>Doll, Kathryn Ann</t>
  </si>
  <si>
    <t>L00227718</t>
  </si>
  <si>
    <t>Doramus, Sraddhamayi Lynn</t>
  </si>
  <si>
    <t>L00179091</t>
  </si>
  <si>
    <t>Edmisson, David Michael</t>
  </si>
  <si>
    <t>L00591006</t>
  </si>
  <si>
    <t>Evans, Malik</t>
  </si>
  <si>
    <t>L00539978</t>
  </si>
  <si>
    <t>Foley-Strehl, Adrianna Marie</t>
  </si>
  <si>
    <t>L00615430</t>
  </si>
  <si>
    <t>Holbrook, Tina Lynnette</t>
  </si>
  <si>
    <t>L00567999</t>
  </si>
  <si>
    <t>Houck, Christopher Collin</t>
  </si>
  <si>
    <t>L00492940</t>
  </si>
  <si>
    <t>Klinge, Corey Bret</t>
  </si>
  <si>
    <t>L00603736</t>
  </si>
  <si>
    <t>Kotz, Mason William</t>
  </si>
  <si>
    <t>L00603059</t>
  </si>
  <si>
    <t>L00560730</t>
  </si>
  <si>
    <t>McKeever, Miranda</t>
  </si>
  <si>
    <t>L00617533</t>
  </si>
  <si>
    <t>Meyers, Kymberlee Michelle</t>
  </si>
  <si>
    <t>L00511388</t>
  </si>
  <si>
    <t>Moyer, Madeline Marlene</t>
  </si>
  <si>
    <t>L00493103</t>
  </si>
  <si>
    <t>Myres, Josie Renee</t>
  </si>
  <si>
    <t>L00564792</t>
  </si>
  <si>
    <t>Neal-Davis, Jordan</t>
  </si>
  <si>
    <t>L00611272</t>
  </si>
  <si>
    <t>Padilla, Daniel</t>
  </si>
  <si>
    <t>L00549494</t>
  </si>
  <si>
    <t>Peet, Megan E</t>
  </si>
  <si>
    <t>L00537037</t>
  </si>
  <si>
    <t>Robbins, Dakota</t>
  </si>
  <si>
    <t>L00556669</t>
  </si>
  <si>
    <t>Rossiter, Luke C</t>
  </si>
  <si>
    <t>L00620633</t>
  </si>
  <si>
    <t>Salazar, Sebastian Alonso</t>
  </si>
  <si>
    <t>L00619622</t>
  </si>
  <si>
    <t>Salgado Juarez, Antonio Guadalupe</t>
  </si>
  <si>
    <t>L00477268</t>
  </si>
  <si>
    <t>Talley, Melissa Ann</t>
  </si>
  <si>
    <t>L00046662</t>
  </si>
  <si>
    <t>VanNatta, Chad Lee</t>
  </si>
  <si>
    <t>L00619759</t>
  </si>
  <si>
    <t>Waterstone, Cerina Kazhmira</t>
  </si>
  <si>
    <t>L00531938</t>
  </si>
  <si>
    <t>Witham, Jonah Alexander</t>
  </si>
  <si>
    <t>L00606709</t>
  </si>
  <si>
    <t>Wu, Ning</t>
  </si>
  <si>
    <t>L00595270</t>
  </si>
  <si>
    <t>van Engers, Kaja</t>
  </si>
  <si>
    <t>L00563875</t>
  </si>
  <si>
    <t>L00618420</t>
  </si>
  <si>
    <t>L00598930</t>
  </si>
  <si>
    <t>L00619816</t>
  </si>
  <si>
    <t>Barone, Chris</t>
  </si>
  <si>
    <t>L00592485</t>
  </si>
  <si>
    <t>L00551615</t>
  </si>
  <si>
    <t>L00541221</t>
  </si>
  <si>
    <t>Coble, Bill</t>
  </si>
  <si>
    <t>L00258822</t>
  </si>
  <si>
    <t>L00561121</t>
  </si>
  <si>
    <t>L00595659</t>
  </si>
  <si>
    <t>L00578923</t>
  </si>
  <si>
    <t>Deck, Brigid Under 18</t>
  </si>
  <si>
    <t>L00612777</t>
  </si>
  <si>
    <t>Dukes, Devin</t>
  </si>
  <si>
    <t>L00576760</t>
  </si>
  <si>
    <t>Dunn, Alex Michael</t>
  </si>
  <si>
    <t>L00567994</t>
  </si>
  <si>
    <t>Fritz, Joshua</t>
  </si>
  <si>
    <t>L00573951</t>
  </si>
  <si>
    <t>L00592617</t>
  </si>
  <si>
    <t>L00619448</t>
  </si>
  <si>
    <t>Greene, Mary Lou</t>
  </si>
  <si>
    <t>L00606953</t>
  </si>
  <si>
    <t>Hill, Brent</t>
  </si>
  <si>
    <t>L00554620</t>
  </si>
  <si>
    <t>Housen, Marisa</t>
  </si>
  <si>
    <t>L00611496</t>
  </si>
  <si>
    <t>Ito, Nodoka</t>
  </si>
  <si>
    <t>L00600102</t>
  </si>
  <si>
    <t>Jones, Nicole</t>
  </si>
  <si>
    <t>L00555754</t>
  </si>
  <si>
    <t>L00552152</t>
  </si>
  <si>
    <t>Landrum, Christopher</t>
  </si>
  <si>
    <t>L00621417</t>
  </si>
  <si>
    <t>McKinnon, Nigel</t>
  </si>
  <si>
    <t>L00590992</t>
  </si>
  <si>
    <t>Meili, Jacob</t>
  </si>
  <si>
    <t>L00584862</t>
  </si>
  <si>
    <t>L00345362</t>
  </si>
  <si>
    <t>L00585477</t>
  </si>
  <si>
    <t>Nicholas, Jubal</t>
  </si>
  <si>
    <t>L00611269</t>
  </si>
  <si>
    <t>L00579750</t>
  </si>
  <si>
    <t>L00606884</t>
  </si>
  <si>
    <t>L00539324</t>
  </si>
  <si>
    <t>L00621389</t>
  </si>
  <si>
    <t>Shaffer, Aaron</t>
  </si>
  <si>
    <t>L00538983</t>
  </si>
  <si>
    <t>L00622071</t>
  </si>
  <si>
    <t>L00606679</t>
  </si>
  <si>
    <t>L00584013</t>
  </si>
  <si>
    <t>L00606506</t>
  </si>
  <si>
    <t>L00602089</t>
  </si>
  <si>
    <t>L00607764</t>
  </si>
  <si>
    <t xml:space="preserve">crn 309898  Morning class </t>
  </si>
  <si>
    <t>crn 30990  Afternoon class</t>
  </si>
  <si>
    <t xml:space="preserve">1/9 F </t>
  </si>
  <si>
    <t>W</t>
  </si>
  <si>
    <t>F</t>
  </si>
  <si>
    <t>M</t>
  </si>
  <si>
    <t>MAP Q 1</t>
  </si>
  <si>
    <t xml:space="preserve">BONUS PTS </t>
  </si>
  <si>
    <t xml:space="preserve">OFFICIAL POINTS </t>
  </si>
  <si>
    <t>CH 1</t>
  </si>
  <si>
    <t>EXAM 1</t>
  </si>
  <si>
    <t>MAP Q 2</t>
  </si>
  <si>
    <t>MAP Q 3</t>
  </si>
  <si>
    <t>EXAM 2</t>
  </si>
  <si>
    <t>ROLL SHEET</t>
  </si>
  <si>
    <t xml:space="preserve">FINAL EXAM </t>
  </si>
  <si>
    <t>N</t>
  </si>
  <si>
    <t>ch 2-3 Quiz</t>
  </si>
  <si>
    <t>homewok</t>
  </si>
  <si>
    <t>Myricks Kevaris</t>
  </si>
  <si>
    <t>quiz</t>
  </si>
  <si>
    <t xml:space="preserve">Alessio, Matthew </t>
  </si>
  <si>
    <t xml:space="preserve">Anderson, Dylan </t>
  </si>
  <si>
    <t>Bardalago, Rocio</t>
  </si>
  <si>
    <t xml:space="preserve">Beckley-C, Forrest </t>
  </si>
  <si>
    <t>Berg, Willard A</t>
  </si>
  <si>
    <t>Contreras, Juan</t>
  </si>
  <si>
    <t>Coons, Charlotte</t>
  </si>
  <si>
    <t xml:space="preserve">Dauterman, Grant </t>
  </si>
  <si>
    <t xml:space="preserve">Giorvas, Eric </t>
  </si>
  <si>
    <t>Gray, Sara</t>
  </si>
  <si>
    <t xml:space="preserve">Nelson, Brandon </t>
  </si>
  <si>
    <t xml:space="preserve">Mustoe, Melissa </t>
  </si>
  <si>
    <t xml:space="preserve">Kovarik, Kevin </t>
  </si>
  <si>
    <t>Oberg, Shelby</t>
  </si>
  <si>
    <t>Pinkernell, Dakota</t>
  </si>
  <si>
    <t xml:space="preserve">Plews, Haaken </t>
  </si>
  <si>
    <t>Portillo, Jessica</t>
  </si>
  <si>
    <t xml:space="preserve">Sielicky, Zachary </t>
  </si>
  <si>
    <t xml:space="preserve">Smith, Corey </t>
  </si>
  <si>
    <t xml:space="preserve">Stewart, Michael </t>
  </si>
  <si>
    <t xml:space="preserve">Thibodeaux, Jordan </t>
  </si>
  <si>
    <t xml:space="preserve">Volker, Benjamin </t>
  </si>
  <si>
    <t xml:space="preserve">York, Dominic </t>
  </si>
  <si>
    <t>kuit</t>
  </si>
  <si>
    <t>Lopez,Rojas Kuitlahuak</t>
  </si>
  <si>
    <t>map Quiz</t>
  </si>
  <si>
    <t>Field mapiing</t>
  </si>
  <si>
    <t>Exam 2</t>
  </si>
  <si>
    <t>Field mapping</t>
  </si>
  <si>
    <t>official points</t>
  </si>
  <si>
    <t>bonus points</t>
  </si>
  <si>
    <t>#####</t>
  </si>
  <si>
    <t>final exam</t>
  </si>
  <si>
    <t>map quiz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</si>
</sst>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i/>
      <sz val="14"/>
      <color theme="1"/>
      <name val="Calibri"/>
      <scheme val="minor"/>
    </font>
    <font>
      <sz val="8"/>
      <name val="Calibri"/>
      <family val="2"/>
      <scheme val="minor"/>
    </font>
    <font>
      <sz val="14"/>
      <color theme="1"/>
      <name val="Calibri"/>
      <scheme val="minor"/>
    </font>
    <font>
      <b/>
      <i/>
      <sz val="12"/>
      <color theme="1"/>
      <name val="Calibri"/>
      <scheme val="minor"/>
    </font>
    <font>
      <sz val="12"/>
      <color rgb="FF000000"/>
      <name val="Calibri"/>
      <family val="2"/>
      <scheme val="minor"/>
    </font>
    <font>
      <b/>
      <i/>
      <sz val="12"/>
      <color rgb="FF000000"/>
      <name val="Calibri"/>
      <scheme val="minor"/>
    </font>
    <font>
      <b/>
      <i/>
      <sz val="14"/>
      <color rgb="FF000000"/>
      <name val="Calibri"/>
      <scheme val="minor"/>
    </font>
    <font>
      <sz val="14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1" xfId="0" applyBorder="1"/>
    <xf numFmtId="0" fontId="3" fillId="0" borderId="0" xfId="0" applyFont="1"/>
    <xf numFmtId="0" fontId="3" fillId="0" borderId="1" xfId="0" applyFont="1" applyBorder="1"/>
    <xf numFmtId="0" fontId="0" fillId="0" borderId="1" xfId="0" applyFont="1" applyBorder="1"/>
    <xf numFmtId="0" fontId="0" fillId="0" borderId="2" xfId="0" applyBorder="1"/>
    <xf numFmtId="0" fontId="0" fillId="0" borderId="2" xfId="0" applyFont="1" applyBorder="1"/>
    <xf numFmtId="0" fontId="0" fillId="0" borderId="0" xfId="0" applyBorder="1"/>
    <xf numFmtId="0" fontId="0" fillId="0" borderId="0" xfId="0" applyFont="1" applyBorder="1"/>
    <xf numFmtId="0" fontId="3" fillId="0" borderId="1" xfId="0" applyFont="1" applyBorder="1" applyAlignment="1">
      <alignment textRotation="90"/>
    </xf>
    <xf numFmtId="0" fontId="3" fillId="0" borderId="0" xfId="0" applyFont="1" applyAlignment="1">
      <alignment textRotation="90"/>
    </xf>
    <xf numFmtId="0" fontId="0" fillId="0" borderId="1" xfId="0" applyFont="1" applyBorder="1" applyAlignment="1">
      <alignment textRotation="90"/>
    </xf>
    <xf numFmtId="0" fontId="3" fillId="0" borderId="1" xfId="0" applyFont="1" applyBorder="1" applyAlignment="1"/>
    <xf numFmtId="16" fontId="0" fillId="0" borderId="1" xfId="0" applyNumberFormat="1" applyFont="1" applyBorder="1" applyAlignment="1">
      <alignment textRotation="90"/>
    </xf>
    <xf numFmtId="0" fontId="0" fillId="0" borderId="0" xfId="0" applyFont="1" applyAlignment="1">
      <alignment textRotation="90"/>
    </xf>
    <xf numFmtId="16" fontId="5" fillId="0" borderId="1" xfId="0" applyNumberFormat="1" applyFont="1" applyBorder="1" applyAlignment="1">
      <alignment textRotation="90"/>
    </xf>
    <xf numFmtId="0" fontId="5" fillId="0" borderId="1" xfId="0" applyFont="1" applyBorder="1" applyAlignment="1">
      <alignment textRotation="90"/>
    </xf>
    <xf numFmtId="0" fontId="0" fillId="0" borderId="0" xfId="0" applyAlignment="1">
      <alignment textRotation="90"/>
    </xf>
    <xf numFmtId="0" fontId="6" fillId="0" borderId="1" xfId="0" applyFont="1" applyBorder="1"/>
    <xf numFmtId="16" fontId="0" fillId="0" borderId="2" xfId="0" applyNumberFormat="1" applyFont="1" applyBorder="1" applyAlignment="1">
      <alignment textRotation="90"/>
    </xf>
    <xf numFmtId="0" fontId="0" fillId="0" borderId="3" xfId="0" applyBorder="1"/>
    <xf numFmtId="9" fontId="0" fillId="0" borderId="1" xfId="0" applyNumberFormat="1" applyBorder="1" applyAlignment="1">
      <alignment textRotation="90"/>
    </xf>
    <xf numFmtId="9" fontId="0" fillId="0" borderId="1" xfId="0" applyNumberFormat="1" applyBorder="1"/>
    <xf numFmtId="0" fontId="7" fillId="0" borderId="0" xfId="0" applyFont="1"/>
    <xf numFmtId="0" fontId="7" fillId="0" borderId="0" xfId="0" applyFont="1" applyAlignment="1">
      <alignment textRotation="90"/>
    </xf>
    <xf numFmtId="0" fontId="8" fillId="0" borderId="1" xfId="0" applyFont="1" applyBorder="1"/>
    <xf numFmtId="0" fontId="8" fillId="0" borderId="4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/>
    <xf numFmtId="0" fontId="8" fillId="0" borderId="5" xfId="0" applyFont="1" applyBorder="1"/>
    <xf numFmtId="0" fontId="9" fillId="0" borderId="0" xfId="0" applyFont="1"/>
    <xf numFmtId="0" fontId="9" fillId="0" borderId="5" xfId="0" applyFont="1" applyBorder="1"/>
    <xf numFmtId="16" fontId="7" fillId="0" borderId="6" xfId="0" applyNumberFormat="1" applyFont="1" applyBorder="1" applyAlignment="1">
      <alignment textRotation="90"/>
    </xf>
    <xf numFmtId="16" fontId="7" fillId="0" borderId="5" xfId="0" applyNumberFormat="1" applyFont="1" applyBorder="1" applyAlignment="1">
      <alignment textRotation="90"/>
    </xf>
    <xf numFmtId="16" fontId="10" fillId="0" borderId="6" xfId="0" applyNumberFormat="1" applyFont="1" applyBorder="1" applyAlignment="1">
      <alignment textRotation="90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5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2"/>
  <sheetViews>
    <sheetView tabSelected="1" zoomScale="150" zoomScaleNormal="150" zoomScalePageLayoutView="150" workbookViewId="0">
      <selection activeCell="J10" sqref="J10"/>
    </sheetView>
  </sheetViews>
  <sheetFormatPr baseColWidth="10" defaultRowHeight="15" x14ac:dyDescent="0"/>
  <cols>
    <col min="1" max="1" width="4.1640625" customWidth="1"/>
    <col min="2" max="2" width="11.33203125" customWidth="1"/>
    <col min="3" max="3" width="24.6640625" customWidth="1"/>
    <col min="4" max="13" width="3.6640625" customWidth="1"/>
    <col min="14" max="14" width="5" customWidth="1"/>
    <col min="15" max="15" width="5.33203125" style="22" customWidth="1"/>
    <col min="16" max="16" width="3.6640625" customWidth="1"/>
    <col min="17" max="43" width="3.6640625" style="1" customWidth="1"/>
    <col min="44" max="47" width="3.6640625" style="4" customWidth="1"/>
    <col min="48" max="50" width="3.6640625" customWidth="1"/>
  </cols>
  <sheetData>
    <row r="1" spans="1:47" ht="48" customHeight="1">
      <c r="D1" s="17" t="s">
        <v>139</v>
      </c>
      <c r="E1" s="17" t="s">
        <v>136</v>
      </c>
      <c r="F1" s="17" t="s">
        <v>147</v>
      </c>
      <c r="G1" s="17" t="s">
        <v>148</v>
      </c>
      <c r="H1" s="17" t="s">
        <v>140</v>
      </c>
      <c r="I1" s="17" t="s">
        <v>141</v>
      </c>
      <c r="J1" s="17" t="s">
        <v>143</v>
      </c>
      <c r="K1" s="17" t="s">
        <v>177</v>
      </c>
      <c r="L1" s="17" t="s">
        <v>142</v>
      </c>
      <c r="M1" s="17" t="s">
        <v>145</v>
      </c>
      <c r="N1" s="17"/>
      <c r="O1" s="21"/>
      <c r="Q1" s="18" t="s">
        <v>144</v>
      </c>
      <c r="R1" s="18"/>
      <c r="S1" s="18"/>
      <c r="T1" s="18"/>
    </row>
    <row r="2" spans="1:47" ht="15" customHeight="1">
      <c r="B2" t="s">
        <v>181</v>
      </c>
      <c r="C2" s="18" t="s">
        <v>137</v>
      </c>
      <c r="D2" s="1">
        <v>3</v>
      </c>
      <c r="E2" s="1">
        <v>2</v>
      </c>
      <c r="F2" s="1">
        <v>0</v>
      </c>
      <c r="G2" s="1">
        <v>0</v>
      </c>
      <c r="H2" s="1">
        <v>13</v>
      </c>
      <c r="I2" s="1">
        <v>0</v>
      </c>
      <c r="J2" s="1">
        <v>11</v>
      </c>
      <c r="K2" s="1">
        <v>0</v>
      </c>
      <c r="L2" s="1"/>
      <c r="M2" s="1"/>
      <c r="N2" s="20">
        <f>SUM(D2:M2)</f>
        <v>29</v>
      </c>
    </row>
    <row r="3" spans="1:47">
      <c r="B3" t="s">
        <v>180</v>
      </c>
      <c r="C3" s="18" t="s">
        <v>138</v>
      </c>
      <c r="D3" s="1">
        <v>0</v>
      </c>
      <c r="E3" s="1">
        <v>20</v>
      </c>
      <c r="F3" s="1">
        <v>7</v>
      </c>
      <c r="G3" s="1">
        <v>2</v>
      </c>
      <c r="H3" s="1">
        <v>66</v>
      </c>
      <c r="I3" s="1">
        <v>20</v>
      </c>
      <c r="J3" s="1">
        <v>66</v>
      </c>
      <c r="K3" s="1">
        <v>5</v>
      </c>
      <c r="L3" s="1">
        <v>0</v>
      </c>
      <c r="M3" s="1">
        <v>0</v>
      </c>
      <c r="N3" s="20">
        <f>SUM(D3:M3)</f>
        <v>186</v>
      </c>
      <c r="Q3" s="1" t="s">
        <v>133</v>
      </c>
      <c r="R3" s="1" t="s">
        <v>134</v>
      </c>
      <c r="S3" s="1" t="s">
        <v>135</v>
      </c>
      <c r="T3" s="1" t="s">
        <v>133</v>
      </c>
      <c r="U3" s="1" t="s">
        <v>134</v>
      </c>
      <c r="V3" s="1" t="s">
        <v>135</v>
      </c>
      <c r="W3" s="1" t="s">
        <v>133</v>
      </c>
      <c r="X3" s="1" t="s">
        <v>134</v>
      </c>
      <c r="Y3" s="1" t="s">
        <v>135</v>
      </c>
      <c r="Z3" s="1" t="s">
        <v>133</v>
      </c>
      <c r="AA3" s="1" t="s">
        <v>134</v>
      </c>
      <c r="AB3" s="1" t="s">
        <v>135</v>
      </c>
      <c r="AC3" s="1" t="s">
        <v>133</v>
      </c>
      <c r="AD3" s="4" t="s">
        <v>134</v>
      </c>
      <c r="AE3" s="4" t="s">
        <v>135</v>
      </c>
      <c r="AF3" s="4" t="s">
        <v>133</v>
      </c>
      <c r="AG3" s="4" t="s">
        <v>134</v>
      </c>
      <c r="AH3" s="4" t="s">
        <v>133</v>
      </c>
      <c r="AI3" s="4" t="s">
        <v>134</v>
      </c>
      <c r="AJ3" s="4" t="s">
        <v>135</v>
      </c>
      <c r="AK3" s="4" t="s">
        <v>133</v>
      </c>
      <c r="AL3" s="4" t="s">
        <v>134</v>
      </c>
      <c r="AM3" s="4" t="s">
        <v>135</v>
      </c>
      <c r="AN3" s="4" t="s">
        <v>133</v>
      </c>
      <c r="AO3" s="4" t="s">
        <v>134</v>
      </c>
      <c r="AP3" s="4" t="s">
        <v>135</v>
      </c>
      <c r="AQ3" s="4" t="s">
        <v>133</v>
      </c>
      <c r="AR3" s="4" t="s">
        <v>134</v>
      </c>
      <c r="AS3" s="4" t="s">
        <v>135</v>
      </c>
      <c r="AT3" s="4" t="s">
        <v>133</v>
      </c>
      <c r="AU3" s="4" t="s">
        <v>134</v>
      </c>
    </row>
    <row r="4" spans="1:47" s="2" customFormat="1" ht="49">
      <c r="C4" s="3" t="s">
        <v>130</v>
      </c>
      <c r="D4" s="13">
        <v>42377</v>
      </c>
      <c r="E4" s="13">
        <v>42384</v>
      </c>
      <c r="F4" s="13">
        <v>42391</v>
      </c>
      <c r="G4" s="13">
        <v>42396</v>
      </c>
      <c r="H4" s="13">
        <v>42401</v>
      </c>
      <c r="I4" s="13">
        <v>42412</v>
      </c>
      <c r="J4" s="13">
        <v>36578</v>
      </c>
      <c r="K4" s="13">
        <v>36947</v>
      </c>
      <c r="L4" s="13">
        <v>42433</v>
      </c>
      <c r="M4" s="13">
        <v>42443</v>
      </c>
      <c r="N4" s="20"/>
      <c r="O4" s="22"/>
      <c r="P4" s="14"/>
      <c r="Q4" s="13">
        <v>42375</v>
      </c>
      <c r="R4" s="13">
        <v>42377</v>
      </c>
      <c r="S4" s="13">
        <v>42380</v>
      </c>
      <c r="T4" s="13">
        <v>42382</v>
      </c>
      <c r="U4" s="13">
        <v>42384</v>
      </c>
      <c r="V4" s="13">
        <v>42387</v>
      </c>
      <c r="W4" s="13">
        <v>42389</v>
      </c>
      <c r="X4" s="13">
        <v>42391</v>
      </c>
      <c r="Y4" s="13">
        <v>42394</v>
      </c>
      <c r="Z4" s="13">
        <v>42396</v>
      </c>
      <c r="AA4" s="13">
        <v>42398</v>
      </c>
      <c r="AB4" s="13">
        <v>42401</v>
      </c>
      <c r="AC4" s="13">
        <v>42403</v>
      </c>
      <c r="AD4" s="13">
        <v>42405</v>
      </c>
      <c r="AE4" s="15">
        <v>42408</v>
      </c>
      <c r="AF4" s="15">
        <v>42410</v>
      </c>
      <c r="AG4" s="15">
        <v>42412</v>
      </c>
      <c r="AH4" s="15">
        <v>42417</v>
      </c>
      <c r="AI4" s="15">
        <v>42419</v>
      </c>
      <c r="AJ4" s="15">
        <v>42422</v>
      </c>
      <c r="AK4" s="15">
        <v>42424</v>
      </c>
      <c r="AL4" s="15">
        <v>42426</v>
      </c>
      <c r="AM4" s="15">
        <v>42429</v>
      </c>
      <c r="AN4" s="15">
        <v>42431</v>
      </c>
      <c r="AO4" s="15">
        <v>42433</v>
      </c>
      <c r="AP4" s="15">
        <v>42436</v>
      </c>
      <c r="AQ4" s="15">
        <v>42438</v>
      </c>
      <c r="AR4" s="15">
        <v>42440</v>
      </c>
      <c r="AS4" s="15">
        <v>42450</v>
      </c>
      <c r="AT4" s="15">
        <v>42452</v>
      </c>
      <c r="AU4" s="15">
        <v>42454</v>
      </c>
    </row>
    <row r="5" spans="1:47">
      <c r="A5">
        <v>1</v>
      </c>
      <c r="B5" t="s">
        <v>1</v>
      </c>
      <c r="C5" s="1" t="s">
        <v>0</v>
      </c>
      <c r="D5" s="1">
        <v>0</v>
      </c>
      <c r="E5" s="4">
        <v>15</v>
      </c>
      <c r="F5" s="4">
        <v>2</v>
      </c>
      <c r="G5" s="4">
        <v>0</v>
      </c>
      <c r="H5" s="4">
        <v>50</v>
      </c>
      <c r="I5" s="4">
        <v>13</v>
      </c>
      <c r="J5" s="4">
        <v>52</v>
      </c>
      <c r="K5" s="4">
        <v>5</v>
      </c>
      <c r="L5" s="4"/>
      <c r="M5" s="4"/>
      <c r="N5" s="20">
        <f t="shared" ref="N5:N90" si="0">SUM(D5:M5)</f>
        <v>137</v>
      </c>
      <c r="O5" s="22">
        <f>N5/186</f>
        <v>0.73655913978494625</v>
      </c>
      <c r="Q5" s="1">
        <v>-1</v>
      </c>
      <c r="R5" s="1">
        <v>-1</v>
      </c>
      <c r="S5" s="1" t="s">
        <v>146</v>
      </c>
      <c r="Z5" s="1">
        <v>1</v>
      </c>
      <c r="AH5" s="1">
        <v>-1</v>
      </c>
      <c r="AL5" s="1">
        <v>-1</v>
      </c>
    </row>
    <row r="6" spans="1:47">
      <c r="A6">
        <v>2</v>
      </c>
      <c r="B6" t="s">
        <v>3</v>
      </c>
      <c r="C6" s="1" t="s">
        <v>2</v>
      </c>
      <c r="D6" s="1">
        <v>1</v>
      </c>
      <c r="E6" s="4">
        <v>12</v>
      </c>
      <c r="F6" s="4">
        <v>5</v>
      </c>
      <c r="G6" s="4">
        <v>2</v>
      </c>
      <c r="H6" s="4">
        <v>52</v>
      </c>
      <c r="I6" s="4">
        <v>18</v>
      </c>
      <c r="J6" s="4">
        <v>0</v>
      </c>
      <c r="K6" s="4">
        <v>0</v>
      </c>
      <c r="L6" s="4"/>
      <c r="M6" s="4"/>
      <c r="N6" s="20">
        <f t="shared" si="0"/>
        <v>90</v>
      </c>
      <c r="O6" s="22">
        <f t="shared" ref="O6:O69" si="1">N6/186</f>
        <v>0.4838709677419355</v>
      </c>
      <c r="Q6" s="1">
        <v>-1</v>
      </c>
      <c r="S6" s="1">
        <v>-1</v>
      </c>
      <c r="AK6" s="1">
        <v>-1</v>
      </c>
      <c r="AL6" s="1">
        <v>-1</v>
      </c>
    </row>
    <row r="7" spans="1:47">
      <c r="A7">
        <v>3</v>
      </c>
      <c r="B7" t="s">
        <v>5</v>
      </c>
      <c r="C7" s="1" t="s">
        <v>4</v>
      </c>
      <c r="D7" s="1">
        <v>2</v>
      </c>
      <c r="E7" s="4">
        <v>13</v>
      </c>
      <c r="F7" s="4">
        <v>6</v>
      </c>
      <c r="G7" s="4">
        <v>0</v>
      </c>
      <c r="H7" s="4">
        <v>53</v>
      </c>
      <c r="I7" s="4">
        <v>12</v>
      </c>
      <c r="J7" s="4">
        <v>42</v>
      </c>
      <c r="K7" s="4">
        <v>5</v>
      </c>
      <c r="L7" s="4"/>
      <c r="M7" s="4"/>
      <c r="N7" s="20">
        <f t="shared" si="0"/>
        <v>133</v>
      </c>
      <c r="O7" s="22">
        <f t="shared" si="1"/>
        <v>0.71505376344086025</v>
      </c>
      <c r="AD7" s="1">
        <v>-1</v>
      </c>
    </row>
    <row r="8" spans="1:47">
      <c r="A8">
        <v>4</v>
      </c>
      <c r="B8" t="s">
        <v>7</v>
      </c>
      <c r="C8" s="1" t="s">
        <v>6</v>
      </c>
      <c r="D8" s="1">
        <v>1</v>
      </c>
      <c r="E8" s="4">
        <v>16</v>
      </c>
      <c r="F8" s="4">
        <v>4</v>
      </c>
      <c r="G8" s="4">
        <v>2</v>
      </c>
      <c r="H8" s="4">
        <v>57</v>
      </c>
      <c r="I8" s="4">
        <v>20</v>
      </c>
      <c r="J8" s="4">
        <v>56</v>
      </c>
      <c r="K8" s="4">
        <v>5</v>
      </c>
      <c r="L8" s="4"/>
      <c r="M8" s="4"/>
      <c r="N8" s="20">
        <f t="shared" si="0"/>
        <v>161</v>
      </c>
      <c r="O8" s="22">
        <f t="shared" si="1"/>
        <v>0.86559139784946237</v>
      </c>
    </row>
    <row r="9" spans="1:47">
      <c r="A9">
        <v>5</v>
      </c>
      <c r="B9" t="s">
        <v>9</v>
      </c>
      <c r="C9" s="1" t="s">
        <v>8</v>
      </c>
      <c r="D9" s="1">
        <v>2</v>
      </c>
      <c r="E9" s="4">
        <v>13</v>
      </c>
      <c r="F9" s="4">
        <v>3</v>
      </c>
      <c r="G9" s="4">
        <v>2</v>
      </c>
      <c r="H9" s="4">
        <v>42</v>
      </c>
      <c r="I9" s="4">
        <v>20</v>
      </c>
      <c r="J9" s="4">
        <v>39</v>
      </c>
      <c r="K9" s="4">
        <v>5</v>
      </c>
      <c r="L9" s="4"/>
      <c r="M9" s="4"/>
      <c r="N9" s="20">
        <f t="shared" si="0"/>
        <v>126</v>
      </c>
      <c r="O9" s="22">
        <f t="shared" si="1"/>
        <v>0.67741935483870963</v>
      </c>
    </row>
    <row r="10" spans="1:47">
      <c r="A10">
        <v>6</v>
      </c>
      <c r="B10" t="s">
        <v>11</v>
      </c>
      <c r="C10" s="1" t="s">
        <v>10</v>
      </c>
      <c r="D10" s="1">
        <v>1</v>
      </c>
      <c r="E10" s="4">
        <v>21</v>
      </c>
      <c r="F10" s="4">
        <v>6</v>
      </c>
      <c r="G10" s="4">
        <v>2</v>
      </c>
      <c r="H10" s="4">
        <v>75</v>
      </c>
      <c r="I10" s="4">
        <v>12</v>
      </c>
      <c r="J10" s="4">
        <v>57</v>
      </c>
      <c r="K10" s="4">
        <v>5</v>
      </c>
      <c r="L10" s="4"/>
      <c r="M10" s="4"/>
      <c r="N10" s="20">
        <f t="shared" si="0"/>
        <v>179</v>
      </c>
      <c r="O10" s="22">
        <f t="shared" si="1"/>
        <v>0.9623655913978495</v>
      </c>
    </row>
    <row r="11" spans="1:47" hidden="1">
      <c r="A11">
        <v>7</v>
      </c>
      <c r="B11" t="s">
        <v>13</v>
      </c>
      <c r="C11" s="1" t="s">
        <v>12</v>
      </c>
      <c r="D11" s="1">
        <v>1</v>
      </c>
      <c r="E11" s="4">
        <v>0</v>
      </c>
      <c r="F11" s="4">
        <v>0</v>
      </c>
      <c r="G11" s="4">
        <v>0</v>
      </c>
      <c r="H11" s="4">
        <v>-1</v>
      </c>
      <c r="I11" s="4">
        <v>0</v>
      </c>
      <c r="J11" s="4">
        <v>0</v>
      </c>
      <c r="K11" s="4">
        <v>0</v>
      </c>
      <c r="L11" s="4"/>
      <c r="M11" s="4"/>
      <c r="N11" s="20">
        <f t="shared" si="0"/>
        <v>0</v>
      </c>
      <c r="O11" s="22">
        <f t="shared" si="1"/>
        <v>0</v>
      </c>
      <c r="T11" s="1">
        <v>-1</v>
      </c>
      <c r="U11" s="1">
        <v>-1</v>
      </c>
      <c r="W11" s="1">
        <v>-1</v>
      </c>
      <c r="AD11" s="1">
        <v>-1</v>
      </c>
      <c r="AE11" s="1">
        <v>-1</v>
      </c>
      <c r="AF11" s="1">
        <v>-1</v>
      </c>
      <c r="AG11" s="1">
        <v>-1</v>
      </c>
    </row>
    <row r="12" spans="1:47">
      <c r="A12">
        <v>8</v>
      </c>
      <c r="B12" t="s">
        <v>15</v>
      </c>
      <c r="C12" s="1" t="s">
        <v>14</v>
      </c>
      <c r="D12" s="1">
        <v>1</v>
      </c>
      <c r="E12" s="4">
        <v>17</v>
      </c>
      <c r="F12" s="4">
        <v>2</v>
      </c>
      <c r="G12" s="4">
        <v>2</v>
      </c>
      <c r="H12" s="4">
        <v>65</v>
      </c>
      <c r="I12" s="4">
        <v>17</v>
      </c>
      <c r="J12" s="4">
        <v>53</v>
      </c>
      <c r="K12" s="4">
        <v>5</v>
      </c>
      <c r="L12" s="4"/>
      <c r="M12" s="4"/>
      <c r="N12" s="20">
        <f t="shared" si="0"/>
        <v>162</v>
      </c>
      <c r="O12" s="22">
        <f t="shared" si="1"/>
        <v>0.87096774193548387</v>
      </c>
    </row>
    <row r="13" spans="1:47">
      <c r="A13">
        <v>9</v>
      </c>
      <c r="B13" t="s">
        <v>17</v>
      </c>
      <c r="C13" s="1" t="s">
        <v>16</v>
      </c>
      <c r="D13" s="1">
        <v>1</v>
      </c>
      <c r="E13" s="4">
        <v>17</v>
      </c>
      <c r="F13" s="4">
        <v>3</v>
      </c>
      <c r="G13" s="4">
        <v>0</v>
      </c>
      <c r="H13" s="4">
        <v>55</v>
      </c>
      <c r="I13" s="4">
        <v>12</v>
      </c>
      <c r="J13" s="4">
        <v>47</v>
      </c>
      <c r="K13" s="4">
        <v>0</v>
      </c>
      <c r="L13" s="4"/>
      <c r="M13" s="4"/>
      <c r="N13" s="20">
        <f t="shared" si="0"/>
        <v>135</v>
      </c>
      <c r="O13" s="22">
        <f t="shared" si="1"/>
        <v>0.72580645161290325</v>
      </c>
      <c r="Z13" s="1">
        <v>-1</v>
      </c>
      <c r="AK13" s="1">
        <v>-1</v>
      </c>
    </row>
    <row r="14" spans="1:47">
      <c r="A14">
        <v>10</v>
      </c>
      <c r="B14" t="s">
        <v>19</v>
      </c>
      <c r="C14" s="1" t="s">
        <v>18</v>
      </c>
      <c r="D14" s="1">
        <v>1</v>
      </c>
      <c r="E14" s="4">
        <v>19</v>
      </c>
      <c r="F14" s="4">
        <v>6</v>
      </c>
      <c r="G14" s="4">
        <v>0</v>
      </c>
      <c r="H14" s="4">
        <v>36</v>
      </c>
      <c r="I14" s="4">
        <v>14</v>
      </c>
      <c r="J14" s="4">
        <v>45</v>
      </c>
      <c r="K14" s="4">
        <v>0</v>
      </c>
      <c r="L14" s="4"/>
      <c r="M14" s="4"/>
      <c r="N14" s="20">
        <f t="shared" si="0"/>
        <v>121</v>
      </c>
      <c r="O14" s="22">
        <f t="shared" si="1"/>
        <v>0.65053763440860213</v>
      </c>
      <c r="AK14" s="1">
        <v>-1</v>
      </c>
    </row>
    <row r="15" spans="1:47">
      <c r="A15">
        <v>11</v>
      </c>
      <c r="B15" t="s">
        <v>21</v>
      </c>
      <c r="C15" s="1" t="s">
        <v>20</v>
      </c>
      <c r="D15" s="1">
        <v>2</v>
      </c>
      <c r="E15" s="4">
        <v>9</v>
      </c>
      <c r="F15" s="4">
        <v>4</v>
      </c>
      <c r="G15" s="4">
        <v>0</v>
      </c>
      <c r="H15" s="4">
        <v>50</v>
      </c>
      <c r="I15" s="4">
        <v>0</v>
      </c>
      <c r="J15" s="4">
        <v>0</v>
      </c>
      <c r="K15" s="4">
        <v>0</v>
      </c>
      <c r="L15" s="4"/>
      <c r="M15" s="4"/>
      <c r="N15" s="20">
        <f t="shared" si="0"/>
        <v>65</v>
      </c>
      <c r="O15" s="22">
        <f t="shared" si="1"/>
        <v>0.34946236559139787</v>
      </c>
      <c r="T15" s="1">
        <v>-1</v>
      </c>
      <c r="Z15" s="1">
        <v>-1</v>
      </c>
      <c r="AD15" s="1">
        <v>-1</v>
      </c>
      <c r="AE15" s="1">
        <v>-1</v>
      </c>
      <c r="AG15" s="1">
        <v>-1</v>
      </c>
      <c r="AJ15" s="1">
        <v>-1</v>
      </c>
      <c r="AK15" s="1">
        <v>1</v>
      </c>
      <c r="AL15" s="1">
        <v>-1</v>
      </c>
    </row>
    <row r="16" spans="1:47">
      <c r="A16">
        <v>12</v>
      </c>
      <c r="B16" t="s">
        <v>23</v>
      </c>
      <c r="C16" s="1" t="s">
        <v>22</v>
      </c>
      <c r="D16" s="1">
        <v>2</v>
      </c>
      <c r="E16" s="4">
        <v>10</v>
      </c>
      <c r="F16" s="4">
        <v>3</v>
      </c>
      <c r="G16" s="4">
        <v>0</v>
      </c>
      <c r="H16" s="4">
        <v>45</v>
      </c>
      <c r="I16" s="4">
        <v>18</v>
      </c>
      <c r="J16" s="4">
        <v>50</v>
      </c>
      <c r="K16" s="4">
        <v>5</v>
      </c>
      <c r="L16" s="4"/>
      <c r="M16" s="4"/>
      <c r="N16" s="20">
        <f t="shared" si="0"/>
        <v>133</v>
      </c>
      <c r="O16" s="22">
        <f t="shared" si="1"/>
        <v>0.71505376344086025</v>
      </c>
      <c r="T16" s="1">
        <v>-1</v>
      </c>
      <c r="X16" s="1">
        <v>-1</v>
      </c>
      <c r="AD16" s="1">
        <v>-1</v>
      </c>
      <c r="AL16" s="1">
        <v>-1</v>
      </c>
    </row>
    <row r="17" spans="1:38">
      <c r="A17">
        <v>13</v>
      </c>
      <c r="B17" t="s">
        <v>25</v>
      </c>
      <c r="C17" s="1" t="s">
        <v>24</v>
      </c>
      <c r="D17" s="1">
        <v>1</v>
      </c>
      <c r="E17" s="4">
        <v>14</v>
      </c>
      <c r="F17" s="4">
        <v>2</v>
      </c>
      <c r="G17" s="4">
        <v>0</v>
      </c>
      <c r="H17" s="4">
        <v>46</v>
      </c>
      <c r="I17" s="4">
        <v>15</v>
      </c>
      <c r="J17" s="4">
        <v>44</v>
      </c>
      <c r="K17" s="4">
        <v>5</v>
      </c>
      <c r="L17" s="4"/>
      <c r="M17" s="4"/>
      <c r="N17" s="20">
        <f t="shared" si="0"/>
        <v>127</v>
      </c>
      <c r="O17" s="22">
        <f t="shared" si="1"/>
        <v>0.68279569892473113</v>
      </c>
    </row>
    <row r="18" spans="1:38">
      <c r="A18">
        <v>14</v>
      </c>
      <c r="B18" t="s">
        <v>27</v>
      </c>
      <c r="C18" s="1" t="s">
        <v>26</v>
      </c>
      <c r="D18" s="1">
        <v>1</v>
      </c>
      <c r="E18" s="4">
        <v>19</v>
      </c>
      <c r="F18" s="4">
        <v>4</v>
      </c>
      <c r="G18" s="4">
        <v>0</v>
      </c>
      <c r="H18" s="4">
        <v>71</v>
      </c>
      <c r="I18" s="4">
        <v>20</v>
      </c>
      <c r="J18" s="4">
        <v>53</v>
      </c>
      <c r="K18" s="4">
        <v>5</v>
      </c>
      <c r="L18" s="4"/>
      <c r="M18" s="4"/>
      <c r="N18" s="20">
        <f t="shared" si="0"/>
        <v>173</v>
      </c>
      <c r="O18" s="22">
        <f t="shared" si="1"/>
        <v>0.93010752688172038</v>
      </c>
    </row>
    <row r="19" spans="1:38">
      <c r="A19">
        <v>15</v>
      </c>
      <c r="B19" t="s">
        <v>29</v>
      </c>
      <c r="C19" s="1" t="s">
        <v>28</v>
      </c>
      <c r="D19" s="1">
        <v>1</v>
      </c>
      <c r="E19" s="4">
        <v>0</v>
      </c>
      <c r="F19" s="4">
        <v>0</v>
      </c>
      <c r="G19" s="4">
        <v>2</v>
      </c>
      <c r="H19" s="4">
        <v>60</v>
      </c>
      <c r="I19" s="4">
        <v>15</v>
      </c>
      <c r="J19" s="4">
        <v>40</v>
      </c>
      <c r="K19" s="4">
        <v>5</v>
      </c>
      <c r="L19" s="4"/>
      <c r="M19" s="4"/>
      <c r="N19" s="20">
        <f t="shared" si="0"/>
        <v>123</v>
      </c>
      <c r="O19" s="22">
        <f t="shared" si="1"/>
        <v>0.66129032258064513</v>
      </c>
      <c r="Q19" s="1">
        <v>-1</v>
      </c>
      <c r="W19" s="1">
        <v>-1</v>
      </c>
      <c r="Z19" s="1">
        <v>-1</v>
      </c>
      <c r="AE19" s="1">
        <v>-1</v>
      </c>
      <c r="AH19" s="1">
        <v>-1</v>
      </c>
      <c r="AL19" s="1">
        <v>-1</v>
      </c>
    </row>
    <row r="20" spans="1:38">
      <c r="A20">
        <v>16</v>
      </c>
      <c r="B20" t="s">
        <v>31</v>
      </c>
      <c r="C20" s="1" t="s">
        <v>30</v>
      </c>
      <c r="D20" s="1">
        <v>0</v>
      </c>
      <c r="E20" s="4">
        <v>17</v>
      </c>
      <c r="F20" s="4">
        <v>3</v>
      </c>
      <c r="G20" s="4">
        <v>0</v>
      </c>
      <c r="H20" s="4">
        <v>60</v>
      </c>
      <c r="I20" s="4">
        <v>19</v>
      </c>
      <c r="J20" s="4">
        <v>57</v>
      </c>
      <c r="K20" s="4">
        <v>0</v>
      </c>
      <c r="L20" s="4"/>
      <c r="M20" s="4"/>
      <c r="N20" s="20">
        <f t="shared" si="0"/>
        <v>156</v>
      </c>
      <c r="O20" s="22">
        <f t="shared" si="1"/>
        <v>0.83870967741935487</v>
      </c>
      <c r="R20" s="1">
        <v>-1</v>
      </c>
      <c r="AD20" s="1">
        <v>-1</v>
      </c>
      <c r="AK20" s="1">
        <v>-1</v>
      </c>
      <c r="AL20" s="1">
        <v>-1</v>
      </c>
    </row>
    <row r="21" spans="1:38">
      <c r="A21">
        <v>17</v>
      </c>
      <c r="B21" t="s">
        <v>33</v>
      </c>
      <c r="C21" s="1" t="s">
        <v>32</v>
      </c>
      <c r="D21" s="1">
        <v>0</v>
      </c>
      <c r="E21" s="4">
        <v>16</v>
      </c>
      <c r="F21" s="4">
        <v>2</v>
      </c>
      <c r="G21" s="4">
        <v>2</v>
      </c>
      <c r="H21" s="4">
        <v>26</v>
      </c>
      <c r="I21" s="4">
        <v>0</v>
      </c>
      <c r="J21" s="4">
        <v>0</v>
      </c>
      <c r="K21" s="4">
        <v>0</v>
      </c>
      <c r="L21" s="4"/>
      <c r="M21" s="4"/>
      <c r="N21" s="20">
        <f t="shared" si="0"/>
        <v>46</v>
      </c>
      <c r="O21" s="22">
        <f t="shared" si="1"/>
        <v>0.24731182795698925</v>
      </c>
      <c r="R21" s="1">
        <v>-1</v>
      </c>
      <c r="X21" s="1">
        <v>-1</v>
      </c>
      <c r="AE21" s="1">
        <v>-1</v>
      </c>
      <c r="AF21" s="1">
        <v>-1</v>
      </c>
      <c r="AG21" s="1">
        <v>-1</v>
      </c>
      <c r="AJ21" s="1">
        <v>1</v>
      </c>
      <c r="AK21" s="1">
        <v>-1</v>
      </c>
      <c r="AL21" s="1">
        <v>-1</v>
      </c>
    </row>
    <row r="22" spans="1:38">
      <c r="A22">
        <v>18</v>
      </c>
      <c r="B22" t="s">
        <v>35</v>
      </c>
      <c r="C22" s="1" t="s">
        <v>34</v>
      </c>
      <c r="D22" s="1">
        <v>2</v>
      </c>
      <c r="E22" s="4">
        <v>13</v>
      </c>
      <c r="F22" s="4">
        <v>2</v>
      </c>
      <c r="G22" s="4">
        <v>0</v>
      </c>
      <c r="H22" s="4">
        <v>57</v>
      </c>
      <c r="I22" s="4">
        <v>8</v>
      </c>
      <c r="J22" s="4">
        <v>48</v>
      </c>
      <c r="K22" s="4">
        <v>0</v>
      </c>
      <c r="L22" s="4"/>
      <c r="M22" s="4"/>
      <c r="N22" s="20">
        <f t="shared" si="0"/>
        <v>130</v>
      </c>
      <c r="O22" s="22">
        <f t="shared" si="1"/>
        <v>0.69892473118279574</v>
      </c>
      <c r="T22" s="1">
        <v>-1</v>
      </c>
      <c r="W22" s="1">
        <v>-1</v>
      </c>
      <c r="X22" s="1">
        <v>-1</v>
      </c>
      <c r="AD22" s="1">
        <v>-1</v>
      </c>
      <c r="AH22" s="1">
        <v>-1</v>
      </c>
      <c r="AK22" s="1">
        <v>-1</v>
      </c>
      <c r="AL22" s="1">
        <v>-1</v>
      </c>
    </row>
    <row r="23" spans="1:38">
      <c r="A23">
        <v>20</v>
      </c>
      <c r="B23" t="s">
        <v>37</v>
      </c>
      <c r="C23" s="1" t="s">
        <v>36</v>
      </c>
      <c r="D23" s="1">
        <v>2</v>
      </c>
      <c r="E23" s="4">
        <v>12</v>
      </c>
      <c r="F23" s="4">
        <v>2</v>
      </c>
      <c r="G23" s="4">
        <v>2</v>
      </c>
      <c r="H23" s="4">
        <v>56</v>
      </c>
      <c r="I23" s="4">
        <v>17</v>
      </c>
      <c r="J23" s="4">
        <v>37</v>
      </c>
      <c r="K23" s="4">
        <v>0</v>
      </c>
      <c r="L23" s="4"/>
      <c r="M23" s="4"/>
      <c r="N23" s="20">
        <f t="shared" si="0"/>
        <v>128</v>
      </c>
      <c r="O23" s="22">
        <f t="shared" si="1"/>
        <v>0.68817204301075274</v>
      </c>
      <c r="W23" s="1">
        <v>-1</v>
      </c>
      <c r="X23" s="1">
        <v>-1</v>
      </c>
      <c r="AK23" s="1">
        <v>-1</v>
      </c>
    </row>
    <row r="24" spans="1:38">
      <c r="A24">
        <v>21</v>
      </c>
      <c r="B24" t="s">
        <v>39</v>
      </c>
      <c r="C24" s="1" t="s">
        <v>38</v>
      </c>
      <c r="D24" s="1">
        <v>1</v>
      </c>
      <c r="E24" s="4">
        <v>18</v>
      </c>
      <c r="F24" s="4">
        <v>3</v>
      </c>
      <c r="G24" s="4">
        <v>0</v>
      </c>
      <c r="H24" s="4">
        <v>40</v>
      </c>
      <c r="I24" s="4">
        <v>9</v>
      </c>
      <c r="J24" s="4">
        <v>33</v>
      </c>
      <c r="K24" s="4">
        <v>0</v>
      </c>
      <c r="L24" s="4"/>
      <c r="M24" s="4"/>
      <c r="N24" s="20">
        <f t="shared" si="0"/>
        <v>104</v>
      </c>
      <c r="O24" s="22">
        <f t="shared" si="1"/>
        <v>0.55913978494623651</v>
      </c>
      <c r="T24" s="1">
        <v>-1</v>
      </c>
      <c r="AK24" s="1">
        <v>-1</v>
      </c>
      <c r="AL24" s="1">
        <v>-1</v>
      </c>
    </row>
    <row r="25" spans="1:38">
      <c r="A25">
        <v>22</v>
      </c>
      <c r="B25" t="s">
        <v>40</v>
      </c>
      <c r="C25" s="1" t="s">
        <v>175</v>
      </c>
      <c r="D25" s="1">
        <v>2</v>
      </c>
      <c r="E25" s="4">
        <v>10</v>
      </c>
      <c r="F25" s="4">
        <v>3</v>
      </c>
      <c r="G25" s="4">
        <v>2</v>
      </c>
      <c r="H25" s="4">
        <v>55</v>
      </c>
      <c r="I25" s="4">
        <v>19</v>
      </c>
      <c r="J25" s="4">
        <v>0</v>
      </c>
      <c r="K25" s="4">
        <v>5</v>
      </c>
      <c r="L25" s="4"/>
      <c r="M25" s="4"/>
      <c r="N25" s="20">
        <f t="shared" si="0"/>
        <v>96</v>
      </c>
      <c r="O25" s="22">
        <f t="shared" si="1"/>
        <v>0.5161290322580645</v>
      </c>
      <c r="AD25" s="1">
        <v>-1</v>
      </c>
      <c r="AJ25" s="1">
        <v>1</v>
      </c>
    </row>
    <row r="26" spans="1:38" hidden="1">
      <c r="A26">
        <v>23</v>
      </c>
      <c r="B26" t="s">
        <v>42</v>
      </c>
      <c r="C26" s="1" t="s">
        <v>41</v>
      </c>
      <c r="D26" s="1">
        <v>0</v>
      </c>
      <c r="E26" s="4">
        <v>13</v>
      </c>
      <c r="F26" s="4">
        <v>0</v>
      </c>
      <c r="G26" s="4">
        <v>0</v>
      </c>
      <c r="H26" s="4">
        <v>-1</v>
      </c>
      <c r="I26" s="4">
        <v>0</v>
      </c>
      <c r="J26" s="4">
        <v>0</v>
      </c>
      <c r="K26" s="4">
        <v>0</v>
      </c>
      <c r="L26" s="4"/>
      <c r="M26" s="4"/>
      <c r="N26" s="20">
        <f t="shared" si="0"/>
        <v>12</v>
      </c>
      <c r="O26" s="22">
        <f t="shared" si="1"/>
        <v>6.4516129032258063E-2</v>
      </c>
      <c r="R26" s="1">
        <v>-1</v>
      </c>
      <c r="W26" s="1">
        <v>-1</v>
      </c>
      <c r="X26" s="1">
        <v>-1</v>
      </c>
      <c r="Z26" s="1">
        <v>-1</v>
      </c>
      <c r="AD26" s="1">
        <v>-1</v>
      </c>
      <c r="AE26" s="1">
        <v>-1</v>
      </c>
      <c r="AF26" s="1">
        <v>-1</v>
      </c>
      <c r="AG26" s="1">
        <v>-1</v>
      </c>
      <c r="AH26" s="1">
        <v>-1</v>
      </c>
    </row>
    <row r="27" spans="1:38">
      <c r="A27">
        <v>24</v>
      </c>
      <c r="B27" t="s">
        <v>44</v>
      </c>
      <c r="C27" s="1" t="s">
        <v>43</v>
      </c>
      <c r="D27" s="1">
        <v>1</v>
      </c>
      <c r="E27" s="4">
        <v>18</v>
      </c>
      <c r="F27" s="4">
        <v>5</v>
      </c>
      <c r="G27" s="4">
        <v>1</v>
      </c>
      <c r="H27" s="4">
        <v>53</v>
      </c>
      <c r="I27" s="4">
        <v>20</v>
      </c>
      <c r="J27" s="4">
        <v>41</v>
      </c>
      <c r="K27" s="4">
        <v>0</v>
      </c>
      <c r="L27" s="4"/>
      <c r="M27" s="4"/>
      <c r="N27" s="20">
        <f t="shared" si="0"/>
        <v>139</v>
      </c>
      <c r="O27" s="22">
        <f t="shared" si="1"/>
        <v>0.74731182795698925</v>
      </c>
      <c r="T27" s="1">
        <v>-1</v>
      </c>
      <c r="AH27" s="1">
        <v>-1</v>
      </c>
      <c r="AK27" s="1">
        <v>-1</v>
      </c>
    </row>
    <row r="28" spans="1:38">
      <c r="A28">
        <v>25</v>
      </c>
      <c r="B28" t="s">
        <v>46</v>
      </c>
      <c r="C28" s="1" t="s">
        <v>45</v>
      </c>
      <c r="D28" s="1">
        <v>0</v>
      </c>
      <c r="E28" s="4">
        <v>15</v>
      </c>
      <c r="F28" s="4">
        <v>0</v>
      </c>
      <c r="G28" s="4">
        <v>2</v>
      </c>
      <c r="H28" s="4">
        <v>38</v>
      </c>
      <c r="I28" s="4">
        <v>0</v>
      </c>
      <c r="J28" s="4">
        <v>55</v>
      </c>
      <c r="K28" s="4">
        <v>0</v>
      </c>
      <c r="L28" s="4"/>
      <c r="M28" s="4"/>
      <c r="N28" s="20">
        <f t="shared" si="0"/>
        <v>110</v>
      </c>
      <c r="O28" s="22">
        <f t="shared" si="1"/>
        <v>0.59139784946236562</v>
      </c>
      <c r="R28" s="1">
        <v>-1</v>
      </c>
      <c r="AG28" s="1">
        <v>-1</v>
      </c>
      <c r="AK28" s="1">
        <v>-1</v>
      </c>
    </row>
    <row r="29" spans="1:38">
      <c r="A29">
        <v>26</v>
      </c>
      <c r="B29" t="s">
        <v>48</v>
      </c>
      <c r="C29" s="1" t="s">
        <v>47</v>
      </c>
      <c r="D29" s="1">
        <v>2</v>
      </c>
      <c r="E29" s="4">
        <v>19</v>
      </c>
      <c r="F29" s="4">
        <v>3</v>
      </c>
      <c r="G29" s="4">
        <v>0</v>
      </c>
      <c r="H29" s="4">
        <v>69</v>
      </c>
      <c r="I29" s="4">
        <v>19</v>
      </c>
      <c r="J29" s="4">
        <v>64</v>
      </c>
      <c r="K29" s="4">
        <v>5</v>
      </c>
      <c r="L29" s="4"/>
      <c r="M29" s="4"/>
      <c r="N29" s="20">
        <f t="shared" si="0"/>
        <v>181</v>
      </c>
      <c r="O29" s="22">
        <f t="shared" si="1"/>
        <v>0.9731182795698925</v>
      </c>
      <c r="AL29" s="1">
        <v>-1</v>
      </c>
    </row>
    <row r="30" spans="1:38">
      <c r="A30">
        <v>27</v>
      </c>
      <c r="B30" t="s">
        <v>50</v>
      </c>
      <c r="C30" s="1" t="s">
        <v>49</v>
      </c>
      <c r="D30" s="1">
        <v>1</v>
      </c>
      <c r="E30" s="4">
        <v>8</v>
      </c>
      <c r="F30" s="4">
        <v>1</v>
      </c>
      <c r="G30" s="4">
        <v>2</v>
      </c>
      <c r="H30" s="4">
        <v>21</v>
      </c>
      <c r="I30" s="4">
        <v>7</v>
      </c>
      <c r="J30" s="4">
        <v>0</v>
      </c>
      <c r="K30" s="4">
        <v>0</v>
      </c>
      <c r="L30" s="4"/>
      <c r="M30" s="4"/>
      <c r="N30" s="20">
        <f t="shared" si="0"/>
        <v>40</v>
      </c>
      <c r="O30" s="22">
        <f t="shared" si="1"/>
        <v>0.21505376344086022</v>
      </c>
      <c r="Q30" s="1">
        <v>-1</v>
      </c>
      <c r="AE30" s="1">
        <v>-1</v>
      </c>
      <c r="AF30" s="1">
        <v>-1</v>
      </c>
      <c r="AG30" s="1">
        <v>-1</v>
      </c>
      <c r="AH30" s="1">
        <v>-1</v>
      </c>
      <c r="AJ30" s="1">
        <v>1</v>
      </c>
      <c r="AK30" s="1">
        <v>-1</v>
      </c>
      <c r="AL30" s="1">
        <v>-1</v>
      </c>
    </row>
    <row r="31" spans="1:38">
      <c r="A31">
        <v>28</v>
      </c>
      <c r="B31" t="s">
        <v>52</v>
      </c>
      <c r="C31" s="1" t="s">
        <v>51</v>
      </c>
      <c r="D31" s="1">
        <v>2</v>
      </c>
      <c r="E31" s="4">
        <v>8</v>
      </c>
      <c r="F31" s="4">
        <v>3</v>
      </c>
      <c r="G31" s="4">
        <v>0</v>
      </c>
      <c r="H31" s="4">
        <v>48</v>
      </c>
      <c r="I31" s="4">
        <v>17</v>
      </c>
      <c r="J31" s="4">
        <v>0</v>
      </c>
      <c r="K31" s="4">
        <v>0</v>
      </c>
      <c r="L31" s="4"/>
      <c r="M31" s="4"/>
      <c r="N31" s="20">
        <f t="shared" si="0"/>
        <v>78</v>
      </c>
      <c r="O31" s="22">
        <f t="shared" si="1"/>
        <v>0.41935483870967744</v>
      </c>
      <c r="U31" s="1">
        <v>-1</v>
      </c>
      <c r="W31" s="1">
        <v>-1</v>
      </c>
      <c r="AH31" s="1">
        <v>-1</v>
      </c>
      <c r="AJ31" s="1">
        <v>1</v>
      </c>
      <c r="AK31" s="1">
        <v>-1</v>
      </c>
      <c r="AL31" s="1">
        <v>-1</v>
      </c>
    </row>
    <row r="32" spans="1:38">
      <c r="A32">
        <v>29</v>
      </c>
      <c r="B32" t="s">
        <v>54</v>
      </c>
      <c r="C32" s="1" t="s">
        <v>53</v>
      </c>
      <c r="D32" s="1">
        <v>2</v>
      </c>
      <c r="E32" s="4">
        <v>19</v>
      </c>
      <c r="F32" s="4">
        <v>0</v>
      </c>
      <c r="G32" s="4">
        <v>0</v>
      </c>
      <c r="H32" s="4">
        <v>54</v>
      </c>
      <c r="I32" s="4">
        <v>16</v>
      </c>
      <c r="J32" s="4">
        <v>68</v>
      </c>
      <c r="K32" s="4">
        <v>5</v>
      </c>
      <c r="L32" s="4"/>
      <c r="M32" s="4"/>
      <c r="N32" s="20">
        <f t="shared" si="0"/>
        <v>164</v>
      </c>
      <c r="O32" s="22">
        <f t="shared" si="1"/>
        <v>0.88172043010752688</v>
      </c>
      <c r="Z32" s="1">
        <v>-1</v>
      </c>
    </row>
    <row r="33" spans="1:47">
      <c r="A33">
        <v>30</v>
      </c>
      <c r="B33" t="s">
        <v>56</v>
      </c>
      <c r="C33" s="1" t="s">
        <v>55</v>
      </c>
      <c r="D33" s="1">
        <v>1</v>
      </c>
      <c r="E33" s="4">
        <v>13</v>
      </c>
      <c r="F33" s="4">
        <v>3</v>
      </c>
      <c r="G33" s="4">
        <v>2</v>
      </c>
      <c r="H33" s="4">
        <v>46</v>
      </c>
      <c r="I33" s="4">
        <v>14</v>
      </c>
      <c r="J33" s="4">
        <v>31</v>
      </c>
      <c r="K33" s="4">
        <v>5</v>
      </c>
      <c r="L33" s="4"/>
      <c r="M33" s="4"/>
      <c r="N33" s="20">
        <f t="shared" si="0"/>
        <v>115</v>
      </c>
      <c r="O33" s="22">
        <f t="shared" si="1"/>
        <v>0.61827956989247312</v>
      </c>
    </row>
    <row r="34" spans="1:47">
      <c r="A34">
        <v>31</v>
      </c>
      <c r="B34" t="s">
        <v>58</v>
      </c>
      <c r="C34" s="1" t="s">
        <v>57</v>
      </c>
      <c r="D34" s="1">
        <v>5</v>
      </c>
      <c r="E34" s="4">
        <v>0</v>
      </c>
      <c r="F34" s="4">
        <v>2</v>
      </c>
      <c r="G34" s="4">
        <v>0</v>
      </c>
      <c r="H34" s="4">
        <v>42</v>
      </c>
      <c r="I34" s="4">
        <v>0</v>
      </c>
      <c r="J34" s="4">
        <v>33</v>
      </c>
      <c r="K34" s="4">
        <v>0</v>
      </c>
      <c r="L34" s="4"/>
      <c r="M34" s="4"/>
      <c r="N34" s="20">
        <f t="shared" si="0"/>
        <v>82</v>
      </c>
      <c r="O34" s="22">
        <f t="shared" si="1"/>
        <v>0.44086021505376344</v>
      </c>
      <c r="R34" s="1">
        <v>-1</v>
      </c>
      <c r="W34" s="1">
        <v>-1</v>
      </c>
      <c r="X34" s="1">
        <v>-1</v>
      </c>
      <c r="Z34" s="1">
        <v>-1</v>
      </c>
      <c r="AD34" s="1">
        <v>-1</v>
      </c>
      <c r="AE34" s="1">
        <v>-1</v>
      </c>
      <c r="AF34" s="1">
        <v>-1</v>
      </c>
      <c r="AG34" s="1">
        <v>-1</v>
      </c>
      <c r="AH34" s="1">
        <v>-1</v>
      </c>
      <c r="AK34" s="1">
        <v>-1</v>
      </c>
      <c r="AL34" s="1">
        <v>-1</v>
      </c>
    </row>
    <row r="35" spans="1:47">
      <c r="A35">
        <v>32</v>
      </c>
      <c r="B35" t="s">
        <v>60</v>
      </c>
      <c r="C35" s="1" t="s">
        <v>59</v>
      </c>
      <c r="D35" s="1">
        <v>5</v>
      </c>
      <c r="E35" s="4">
        <v>13</v>
      </c>
      <c r="F35" s="4">
        <v>2</v>
      </c>
      <c r="G35" s="4">
        <v>2</v>
      </c>
      <c r="H35" s="4">
        <v>63</v>
      </c>
      <c r="I35" s="4">
        <v>18</v>
      </c>
      <c r="J35" s="4">
        <v>53</v>
      </c>
      <c r="K35" s="4">
        <v>5</v>
      </c>
      <c r="L35" s="4"/>
      <c r="M35" s="4"/>
      <c r="N35" s="20">
        <f t="shared" si="0"/>
        <v>161</v>
      </c>
      <c r="O35" s="22">
        <f t="shared" si="1"/>
        <v>0.86559139784946237</v>
      </c>
    </row>
    <row r="36" spans="1:47">
      <c r="A36">
        <v>33</v>
      </c>
      <c r="B36" t="s">
        <v>62</v>
      </c>
      <c r="C36" s="1" t="s">
        <v>61</v>
      </c>
      <c r="D36" s="1">
        <v>2</v>
      </c>
      <c r="E36" s="4">
        <v>13</v>
      </c>
      <c r="F36" s="4">
        <v>0</v>
      </c>
      <c r="G36" s="4">
        <v>2</v>
      </c>
      <c r="H36" s="4">
        <v>52</v>
      </c>
      <c r="I36" s="4">
        <v>14</v>
      </c>
      <c r="J36" s="4">
        <v>51</v>
      </c>
      <c r="K36" s="4">
        <v>5</v>
      </c>
      <c r="L36" s="4"/>
      <c r="M36" s="4"/>
      <c r="N36" s="20">
        <f t="shared" si="0"/>
        <v>139</v>
      </c>
      <c r="O36" s="22">
        <f t="shared" si="1"/>
        <v>0.74731182795698925</v>
      </c>
      <c r="AD36" s="1">
        <v>-1</v>
      </c>
      <c r="AH36" s="1">
        <v>-1</v>
      </c>
    </row>
    <row r="37" spans="1:47">
      <c r="A37">
        <v>34</v>
      </c>
      <c r="B37" t="s">
        <v>64</v>
      </c>
      <c r="C37" s="1" t="s">
        <v>63</v>
      </c>
      <c r="D37" s="1">
        <v>2</v>
      </c>
      <c r="E37" s="4">
        <v>19</v>
      </c>
      <c r="F37" s="4">
        <v>3</v>
      </c>
      <c r="G37" s="4">
        <v>2</v>
      </c>
      <c r="H37" s="4">
        <v>56</v>
      </c>
      <c r="I37" s="4">
        <v>14</v>
      </c>
      <c r="J37" s="4">
        <v>59</v>
      </c>
      <c r="K37" s="4">
        <v>0</v>
      </c>
      <c r="L37" s="4"/>
      <c r="M37" s="4"/>
      <c r="N37" s="20">
        <f t="shared" si="0"/>
        <v>155</v>
      </c>
      <c r="O37" s="22">
        <f t="shared" si="1"/>
        <v>0.83333333333333337</v>
      </c>
      <c r="Z37" s="1">
        <v>-1</v>
      </c>
      <c r="AE37" s="1">
        <v>-1</v>
      </c>
      <c r="AH37" s="1">
        <v>-1</v>
      </c>
      <c r="AK37" s="1">
        <v>-1</v>
      </c>
    </row>
    <row r="38" spans="1:47">
      <c r="A38">
        <v>35</v>
      </c>
      <c r="B38" t="s">
        <v>66</v>
      </c>
      <c r="C38" s="1" t="s">
        <v>65</v>
      </c>
      <c r="D38" s="1">
        <v>1</v>
      </c>
      <c r="E38" s="4">
        <v>21</v>
      </c>
      <c r="F38" s="4">
        <v>5</v>
      </c>
      <c r="G38" s="4">
        <v>1</v>
      </c>
      <c r="H38" s="4">
        <v>74</v>
      </c>
      <c r="I38" s="4">
        <v>20</v>
      </c>
      <c r="J38" s="4">
        <v>60</v>
      </c>
      <c r="K38" s="4">
        <v>5</v>
      </c>
      <c r="L38" s="4"/>
      <c r="M38" s="4"/>
      <c r="N38" s="20">
        <f t="shared" si="0"/>
        <v>187</v>
      </c>
      <c r="O38" s="22">
        <f t="shared" si="1"/>
        <v>1.0053763440860215</v>
      </c>
    </row>
    <row r="39" spans="1:47">
      <c r="A39">
        <v>36</v>
      </c>
      <c r="B39" t="s">
        <v>68</v>
      </c>
      <c r="C39" s="1" t="s">
        <v>67</v>
      </c>
      <c r="D39" s="1">
        <v>0</v>
      </c>
      <c r="E39" s="4">
        <v>15</v>
      </c>
      <c r="F39" s="4">
        <v>5</v>
      </c>
      <c r="G39" s="4">
        <v>0</v>
      </c>
      <c r="H39" s="4">
        <v>44</v>
      </c>
      <c r="I39" s="4">
        <v>14</v>
      </c>
      <c r="J39" s="4">
        <v>45</v>
      </c>
      <c r="K39" s="4">
        <v>0</v>
      </c>
      <c r="L39" s="4"/>
      <c r="M39" s="4"/>
      <c r="N39" s="20">
        <f t="shared" si="0"/>
        <v>123</v>
      </c>
      <c r="O39" s="22">
        <f t="shared" si="1"/>
        <v>0.66129032258064513</v>
      </c>
      <c r="R39" s="1">
        <v>-1</v>
      </c>
      <c r="AD39" s="1">
        <v>-1</v>
      </c>
      <c r="AK39" s="1">
        <v>-1</v>
      </c>
    </row>
    <row r="40" spans="1:47" hidden="1">
      <c r="A40">
        <v>37</v>
      </c>
      <c r="B40" t="s">
        <v>70</v>
      </c>
      <c r="C40" s="1" t="s">
        <v>69</v>
      </c>
      <c r="D40" s="1">
        <v>0</v>
      </c>
      <c r="E40" s="4">
        <v>0</v>
      </c>
      <c r="F40" s="4">
        <v>0</v>
      </c>
      <c r="G40" s="4">
        <v>0</v>
      </c>
      <c r="H40" s="4">
        <v>-1</v>
      </c>
      <c r="I40" s="4">
        <v>0</v>
      </c>
      <c r="J40" s="4">
        <v>0</v>
      </c>
      <c r="K40" s="4">
        <v>0</v>
      </c>
      <c r="L40" s="4"/>
      <c r="M40" s="4"/>
      <c r="N40" s="20">
        <f t="shared" si="0"/>
        <v>-1</v>
      </c>
      <c r="O40" s="22">
        <f t="shared" si="1"/>
        <v>-5.3763440860215058E-3</v>
      </c>
      <c r="Q40" s="1">
        <v>-1</v>
      </c>
      <c r="R40" s="1">
        <v>-1</v>
      </c>
      <c r="T40" s="1">
        <v>-1</v>
      </c>
      <c r="U40" s="1">
        <v>-1</v>
      </c>
      <c r="W40" s="1">
        <v>-1</v>
      </c>
      <c r="X40" s="1">
        <v>-1</v>
      </c>
      <c r="AD40" s="1">
        <v>-1</v>
      </c>
      <c r="AF40" s="1">
        <v>-1</v>
      </c>
      <c r="AG40" s="1">
        <v>-1</v>
      </c>
      <c r="AH40" s="1">
        <v>-1</v>
      </c>
    </row>
    <row r="41" spans="1:47">
      <c r="A41">
        <v>38</v>
      </c>
      <c r="B41" t="s">
        <v>72</v>
      </c>
      <c r="C41" s="1" t="s">
        <v>71</v>
      </c>
      <c r="D41" s="1">
        <v>0</v>
      </c>
      <c r="E41" s="4">
        <v>15</v>
      </c>
      <c r="F41" s="4">
        <v>2</v>
      </c>
      <c r="G41" s="4">
        <v>0</v>
      </c>
      <c r="H41" s="4">
        <v>37</v>
      </c>
      <c r="I41" s="4">
        <v>16</v>
      </c>
      <c r="J41" s="4">
        <v>30</v>
      </c>
      <c r="K41" s="4">
        <v>5</v>
      </c>
      <c r="L41" s="4"/>
      <c r="M41" s="4"/>
      <c r="N41" s="20">
        <f t="shared" si="0"/>
        <v>105</v>
      </c>
      <c r="O41" s="22">
        <f t="shared" si="1"/>
        <v>0.56451612903225812</v>
      </c>
      <c r="Q41" s="1">
        <v>-1</v>
      </c>
      <c r="R41" s="1">
        <v>-1</v>
      </c>
      <c r="Z41" s="1">
        <v>-1</v>
      </c>
    </row>
    <row r="42" spans="1:47">
      <c r="A42">
        <v>39</v>
      </c>
      <c r="B42" t="s">
        <v>74</v>
      </c>
      <c r="C42" s="1" t="s">
        <v>73</v>
      </c>
      <c r="D42" s="1">
        <v>2</v>
      </c>
      <c r="E42" s="4">
        <v>19</v>
      </c>
      <c r="F42" s="4">
        <v>4</v>
      </c>
      <c r="G42" s="4">
        <v>2</v>
      </c>
      <c r="H42" s="4">
        <v>63</v>
      </c>
      <c r="I42" s="4">
        <v>16</v>
      </c>
      <c r="J42" s="4">
        <v>43</v>
      </c>
      <c r="K42" s="4">
        <v>0</v>
      </c>
      <c r="L42" s="4"/>
      <c r="M42" s="4"/>
      <c r="N42" s="20">
        <f t="shared" si="0"/>
        <v>149</v>
      </c>
      <c r="O42" s="22">
        <f t="shared" si="1"/>
        <v>0.80107526881720426</v>
      </c>
      <c r="W42" s="1">
        <v>-1</v>
      </c>
      <c r="AK42" s="1">
        <v>-1</v>
      </c>
    </row>
    <row r="43" spans="1:47" ht="94" customHeight="1">
      <c r="C43" s="1"/>
      <c r="D43" s="1"/>
      <c r="E43" s="4"/>
      <c r="F43" s="4"/>
      <c r="G43" s="4"/>
      <c r="H43" s="4"/>
      <c r="I43" s="4"/>
      <c r="J43" s="4"/>
      <c r="K43" s="4"/>
      <c r="L43" s="4"/>
      <c r="M43" s="4"/>
      <c r="N43" s="20"/>
    </row>
    <row r="44" spans="1:47">
      <c r="C44" s="1" t="s">
        <v>174</v>
      </c>
      <c r="D44" s="1"/>
      <c r="E44" s="4"/>
      <c r="F44" s="4"/>
      <c r="G44" s="4"/>
      <c r="H44" s="4">
        <v>55</v>
      </c>
      <c r="I44" s="4"/>
      <c r="J44" s="4"/>
      <c r="K44" s="4"/>
      <c r="L44" s="4"/>
      <c r="M44" s="4"/>
      <c r="N44" s="20">
        <f t="shared" si="0"/>
        <v>55</v>
      </c>
    </row>
    <row r="45" spans="1:47" s="10" customFormat="1" ht="76">
      <c r="C45" s="12" t="s">
        <v>131</v>
      </c>
      <c r="D45" s="9" t="s">
        <v>132</v>
      </c>
      <c r="E45" s="13">
        <v>42381</v>
      </c>
      <c r="F45" s="10" t="s">
        <v>150</v>
      </c>
      <c r="G45" s="19">
        <v>42396</v>
      </c>
      <c r="H45" s="13">
        <v>42401</v>
      </c>
      <c r="I45" s="11" t="s">
        <v>176</v>
      </c>
      <c r="J45" s="11" t="s">
        <v>178</v>
      </c>
      <c r="K45" s="11" t="s">
        <v>179</v>
      </c>
      <c r="L45" s="11" t="s">
        <v>184</v>
      </c>
      <c r="M45" s="11" t="s">
        <v>183</v>
      </c>
      <c r="N45" s="20"/>
      <c r="O45" s="22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16"/>
      <c r="AS45" s="16"/>
      <c r="AT45" s="16"/>
      <c r="AU45" s="16"/>
    </row>
    <row r="46" spans="1:47">
      <c r="A46">
        <v>1</v>
      </c>
      <c r="B46" t="s">
        <v>75</v>
      </c>
      <c r="C46" s="1" t="s">
        <v>151</v>
      </c>
      <c r="D46" s="1">
        <v>2</v>
      </c>
      <c r="E46" s="4">
        <v>19</v>
      </c>
      <c r="F46" s="1">
        <v>4</v>
      </c>
      <c r="G46" s="4">
        <v>0</v>
      </c>
      <c r="H46" s="4">
        <v>53</v>
      </c>
      <c r="I46" s="4">
        <v>10</v>
      </c>
      <c r="J46" s="4">
        <v>46</v>
      </c>
      <c r="K46" s="4">
        <v>0</v>
      </c>
      <c r="L46" s="4"/>
      <c r="M46" s="4"/>
      <c r="N46" s="20">
        <f t="shared" si="0"/>
        <v>134</v>
      </c>
      <c r="O46" s="22">
        <f t="shared" si="1"/>
        <v>0.72043010752688175</v>
      </c>
      <c r="AD46" s="1">
        <v>-1</v>
      </c>
      <c r="AH46" s="1">
        <v>-1</v>
      </c>
      <c r="AK46" s="1">
        <v>-1</v>
      </c>
      <c r="AL46" s="1">
        <v>-1</v>
      </c>
    </row>
    <row r="47" spans="1:47">
      <c r="A47">
        <v>2</v>
      </c>
      <c r="B47" t="s">
        <v>76</v>
      </c>
      <c r="C47" s="1" t="s">
        <v>152</v>
      </c>
      <c r="D47" s="1">
        <v>2</v>
      </c>
      <c r="E47" s="4">
        <v>22</v>
      </c>
      <c r="F47" s="1">
        <v>2</v>
      </c>
      <c r="G47" s="4">
        <v>2</v>
      </c>
      <c r="H47" s="4">
        <v>46</v>
      </c>
      <c r="I47" s="4">
        <v>18</v>
      </c>
      <c r="J47" s="4">
        <v>0</v>
      </c>
      <c r="K47" s="4">
        <v>0</v>
      </c>
      <c r="L47" s="4"/>
      <c r="M47" s="4"/>
      <c r="N47" s="20">
        <f t="shared" si="0"/>
        <v>92</v>
      </c>
      <c r="O47" s="22">
        <f t="shared" si="1"/>
        <v>0.4946236559139785</v>
      </c>
      <c r="AD47" s="1">
        <v>-1</v>
      </c>
      <c r="AK47" s="1">
        <v>-1</v>
      </c>
      <c r="AL47" s="1">
        <v>-1</v>
      </c>
    </row>
    <row r="48" spans="1:47">
      <c r="A48">
        <v>3</v>
      </c>
      <c r="B48" t="s">
        <v>77</v>
      </c>
      <c r="C48" s="1" t="s">
        <v>153</v>
      </c>
      <c r="D48" s="1">
        <v>2</v>
      </c>
      <c r="E48" s="4">
        <v>6</v>
      </c>
      <c r="F48" s="1">
        <v>2</v>
      </c>
      <c r="G48" s="4">
        <v>2</v>
      </c>
      <c r="H48" s="4">
        <v>31</v>
      </c>
      <c r="I48" s="4">
        <v>8</v>
      </c>
      <c r="J48" s="4">
        <v>31</v>
      </c>
      <c r="K48" s="4">
        <v>5</v>
      </c>
      <c r="L48" s="4"/>
      <c r="M48" s="4"/>
      <c r="N48" s="20">
        <f t="shared" si="0"/>
        <v>87</v>
      </c>
      <c r="O48" s="22">
        <f t="shared" si="1"/>
        <v>0.46774193548387094</v>
      </c>
    </row>
    <row r="49" spans="1:38">
      <c r="A49">
        <v>4</v>
      </c>
      <c r="B49" t="s">
        <v>79</v>
      </c>
      <c r="C49" s="1" t="s">
        <v>78</v>
      </c>
      <c r="D49" s="1">
        <v>2</v>
      </c>
      <c r="E49" s="4">
        <v>10</v>
      </c>
      <c r="F49" s="1">
        <v>2</v>
      </c>
      <c r="G49" s="4">
        <v>2</v>
      </c>
      <c r="H49" s="4">
        <v>58</v>
      </c>
      <c r="I49" s="4">
        <v>11</v>
      </c>
      <c r="J49" s="4">
        <v>52</v>
      </c>
      <c r="K49" s="4">
        <v>0</v>
      </c>
      <c r="L49" s="4"/>
      <c r="M49" s="4"/>
      <c r="N49" s="20">
        <f t="shared" si="0"/>
        <v>137</v>
      </c>
      <c r="O49" s="22">
        <f t="shared" si="1"/>
        <v>0.73655913978494625</v>
      </c>
      <c r="Q49" s="1">
        <v>-1</v>
      </c>
      <c r="AD49" s="1">
        <v>-1</v>
      </c>
      <c r="AK49" s="1">
        <v>1</v>
      </c>
      <c r="AL49" s="1">
        <v>-1</v>
      </c>
    </row>
    <row r="50" spans="1:38">
      <c r="A50">
        <v>5</v>
      </c>
      <c r="B50" t="s">
        <v>80</v>
      </c>
      <c r="C50" s="1" t="s">
        <v>154</v>
      </c>
      <c r="D50" s="1">
        <v>2</v>
      </c>
      <c r="E50" s="4">
        <v>19</v>
      </c>
      <c r="F50" s="1">
        <v>5</v>
      </c>
      <c r="G50" s="4">
        <v>0</v>
      </c>
      <c r="H50" s="4">
        <v>70</v>
      </c>
      <c r="I50" s="4">
        <v>20</v>
      </c>
      <c r="J50" s="4">
        <v>62</v>
      </c>
      <c r="K50" s="4">
        <v>5</v>
      </c>
      <c r="L50" s="4"/>
      <c r="M50" s="4"/>
      <c r="N50" s="20">
        <f t="shared" si="0"/>
        <v>183</v>
      </c>
      <c r="O50" s="22">
        <f t="shared" si="1"/>
        <v>0.9838709677419355</v>
      </c>
      <c r="AH50" s="1">
        <v>-1</v>
      </c>
    </row>
    <row r="51" spans="1:38">
      <c r="A51">
        <v>6</v>
      </c>
      <c r="B51" t="s">
        <v>81</v>
      </c>
      <c r="C51" s="1" t="s">
        <v>155</v>
      </c>
      <c r="D51" s="1">
        <v>0</v>
      </c>
      <c r="E51" s="4">
        <v>19</v>
      </c>
      <c r="F51" s="1">
        <v>6</v>
      </c>
      <c r="G51" s="4">
        <v>2</v>
      </c>
      <c r="H51" s="4">
        <v>70</v>
      </c>
      <c r="I51" s="4">
        <v>18</v>
      </c>
      <c r="J51" s="4">
        <v>58</v>
      </c>
      <c r="K51" s="4">
        <v>5</v>
      </c>
      <c r="L51" s="4"/>
      <c r="M51" s="4"/>
      <c r="N51" s="20">
        <f t="shared" si="0"/>
        <v>178</v>
      </c>
      <c r="O51" s="22">
        <f t="shared" si="1"/>
        <v>0.956989247311828</v>
      </c>
      <c r="R51" s="1">
        <v>-1</v>
      </c>
    </row>
    <row r="52" spans="1:38">
      <c r="A52">
        <v>7</v>
      </c>
      <c r="B52" t="s">
        <v>83</v>
      </c>
      <c r="C52" s="1" t="s">
        <v>82</v>
      </c>
      <c r="D52" s="1">
        <v>1</v>
      </c>
      <c r="E52" s="4">
        <v>0</v>
      </c>
      <c r="F52" s="1">
        <v>0</v>
      </c>
      <c r="G52" s="4">
        <v>0</v>
      </c>
      <c r="H52" s="4">
        <v>-1</v>
      </c>
      <c r="I52" s="4">
        <v>0</v>
      </c>
      <c r="J52" s="4">
        <v>0</v>
      </c>
      <c r="K52" s="4">
        <v>0</v>
      </c>
      <c r="L52" s="4"/>
      <c r="M52" s="4"/>
      <c r="N52" s="20">
        <f t="shared" si="0"/>
        <v>0</v>
      </c>
      <c r="O52" s="22">
        <f t="shared" si="1"/>
        <v>0</v>
      </c>
      <c r="AD52" s="1">
        <v>-1</v>
      </c>
      <c r="AG52" s="1">
        <v>-1</v>
      </c>
      <c r="AH52" s="1">
        <v>-1</v>
      </c>
      <c r="AK52" s="1">
        <v>-1</v>
      </c>
      <c r="AL52" s="1">
        <v>-1</v>
      </c>
    </row>
    <row r="53" spans="1:38">
      <c r="A53">
        <v>8</v>
      </c>
      <c r="B53" t="s">
        <v>84</v>
      </c>
      <c r="C53" s="1" t="s">
        <v>156</v>
      </c>
      <c r="D53" s="1">
        <v>1</v>
      </c>
      <c r="E53" s="4">
        <v>21</v>
      </c>
      <c r="F53" s="1">
        <v>7</v>
      </c>
      <c r="G53" s="4">
        <v>2</v>
      </c>
      <c r="H53" s="4">
        <v>69</v>
      </c>
      <c r="I53" s="4">
        <v>14</v>
      </c>
      <c r="J53" s="4">
        <v>49</v>
      </c>
      <c r="K53" s="4">
        <v>5</v>
      </c>
      <c r="L53" s="4"/>
      <c r="M53" s="4"/>
      <c r="N53" s="20">
        <f t="shared" si="0"/>
        <v>168</v>
      </c>
      <c r="O53" s="22">
        <f t="shared" si="1"/>
        <v>0.90322580645161288</v>
      </c>
    </row>
    <row r="54" spans="1:38">
      <c r="A54">
        <v>9</v>
      </c>
      <c r="B54" t="s">
        <v>85</v>
      </c>
      <c r="C54" s="1" t="s">
        <v>157</v>
      </c>
      <c r="D54" s="1">
        <v>2</v>
      </c>
      <c r="E54" s="4">
        <v>21</v>
      </c>
      <c r="F54" s="1">
        <v>6</v>
      </c>
      <c r="G54" s="4">
        <v>0</v>
      </c>
      <c r="H54" s="4">
        <v>73</v>
      </c>
      <c r="I54" s="4">
        <v>15</v>
      </c>
      <c r="J54" s="4">
        <v>69</v>
      </c>
      <c r="K54" s="4">
        <v>0</v>
      </c>
      <c r="L54" s="4"/>
      <c r="M54" s="4"/>
      <c r="N54" s="20">
        <f t="shared" si="0"/>
        <v>186</v>
      </c>
      <c r="O54" s="22">
        <f t="shared" si="1"/>
        <v>1</v>
      </c>
      <c r="AH54" s="1">
        <v>-1</v>
      </c>
      <c r="AK54" s="1">
        <v>1</v>
      </c>
    </row>
    <row r="55" spans="1:38">
      <c r="A55">
        <v>10</v>
      </c>
      <c r="B55" t="s">
        <v>86</v>
      </c>
      <c r="C55" s="1" t="s">
        <v>158</v>
      </c>
      <c r="D55" s="1">
        <v>2</v>
      </c>
      <c r="E55" s="4">
        <v>12</v>
      </c>
      <c r="F55" s="1">
        <v>5</v>
      </c>
      <c r="G55" s="4">
        <v>2</v>
      </c>
      <c r="H55" s="4">
        <v>56</v>
      </c>
      <c r="I55" s="4">
        <v>19</v>
      </c>
      <c r="J55" s="4">
        <v>64</v>
      </c>
      <c r="K55" s="4">
        <v>5</v>
      </c>
      <c r="L55" s="4"/>
      <c r="M55" s="4"/>
      <c r="N55" s="20">
        <f t="shared" si="0"/>
        <v>165</v>
      </c>
      <c r="O55" s="22">
        <f t="shared" si="1"/>
        <v>0.88709677419354838</v>
      </c>
    </row>
    <row r="56" spans="1:38">
      <c r="A56">
        <v>11</v>
      </c>
      <c r="B56" t="s">
        <v>88</v>
      </c>
      <c r="C56" s="1" t="s">
        <v>87</v>
      </c>
      <c r="D56" s="1">
        <v>2</v>
      </c>
      <c r="E56" s="4">
        <v>20</v>
      </c>
      <c r="F56" s="1">
        <v>7</v>
      </c>
      <c r="G56" s="4">
        <v>2</v>
      </c>
      <c r="H56" s="4">
        <v>74</v>
      </c>
      <c r="I56" s="4">
        <v>17</v>
      </c>
      <c r="J56" s="4">
        <v>60</v>
      </c>
      <c r="K56" s="4">
        <v>5</v>
      </c>
      <c r="L56" s="4"/>
      <c r="M56" s="4"/>
      <c r="N56" s="20">
        <f t="shared" si="0"/>
        <v>187</v>
      </c>
      <c r="O56" s="22">
        <f t="shared" si="1"/>
        <v>1.0053763440860215</v>
      </c>
    </row>
    <row r="57" spans="1:38">
      <c r="A57">
        <v>12</v>
      </c>
      <c r="B57" t="s">
        <v>90</v>
      </c>
      <c r="C57" s="1" t="s">
        <v>89</v>
      </c>
      <c r="D57" s="1">
        <v>2</v>
      </c>
      <c r="E57" s="4">
        <v>18</v>
      </c>
      <c r="F57" s="1">
        <v>0</v>
      </c>
      <c r="G57" s="4">
        <v>0</v>
      </c>
      <c r="H57" s="4">
        <v>37</v>
      </c>
      <c r="I57" s="4">
        <v>15</v>
      </c>
      <c r="J57" s="4">
        <v>44</v>
      </c>
      <c r="K57" s="4">
        <v>5</v>
      </c>
      <c r="L57" s="4"/>
      <c r="M57" s="4"/>
      <c r="N57" s="20">
        <f t="shared" si="0"/>
        <v>121</v>
      </c>
      <c r="O57" s="22">
        <f t="shared" si="1"/>
        <v>0.65053763440860213</v>
      </c>
    </row>
    <row r="58" spans="1:38">
      <c r="A58">
        <v>13</v>
      </c>
      <c r="B58" t="s">
        <v>92</v>
      </c>
      <c r="C58" s="1" t="s">
        <v>91</v>
      </c>
      <c r="D58" s="1">
        <v>0</v>
      </c>
      <c r="E58" s="4">
        <v>21</v>
      </c>
      <c r="F58" s="1">
        <v>4</v>
      </c>
      <c r="G58" s="4">
        <v>2</v>
      </c>
      <c r="H58" s="4">
        <v>65</v>
      </c>
      <c r="I58" s="4">
        <v>18</v>
      </c>
      <c r="J58" s="4">
        <v>0</v>
      </c>
      <c r="K58" s="4">
        <v>0</v>
      </c>
      <c r="L58" s="4"/>
      <c r="M58" s="4"/>
      <c r="N58" s="20">
        <f t="shared" si="0"/>
        <v>110</v>
      </c>
      <c r="O58" s="22">
        <f t="shared" si="1"/>
        <v>0.59139784946236562</v>
      </c>
      <c r="R58" s="1">
        <v>-1</v>
      </c>
    </row>
    <row r="59" spans="1:38">
      <c r="A59">
        <v>14</v>
      </c>
      <c r="B59" t="s">
        <v>94</v>
      </c>
      <c r="C59" s="1" t="s">
        <v>93</v>
      </c>
      <c r="D59" s="1">
        <v>2</v>
      </c>
      <c r="E59" s="4">
        <v>8</v>
      </c>
      <c r="F59" s="1">
        <v>2</v>
      </c>
      <c r="G59" s="4">
        <v>0</v>
      </c>
      <c r="H59" s="4">
        <v>39</v>
      </c>
      <c r="I59" s="4">
        <v>11</v>
      </c>
      <c r="J59" s="4">
        <v>39</v>
      </c>
      <c r="K59" s="4">
        <v>0</v>
      </c>
      <c r="L59" s="4"/>
      <c r="M59" s="4"/>
      <c r="N59" s="20">
        <f t="shared" si="0"/>
        <v>101</v>
      </c>
      <c r="O59" s="22">
        <f t="shared" si="1"/>
        <v>0.543010752688172</v>
      </c>
      <c r="AH59" s="1">
        <v>-1</v>
      </c>
      <c r="AK59" s="1">
        <v>1</v>
      </c>
      <c r="AL59" s="1">
        <v>-1</v>
      </c>
    </row>
    <row r="60" spans="1:38">
      <c r="A60">
        <v>15</v>
      </c>
      <c r="B60" t="s">
        <v>95</v>
      </c>
      <c r="C60" s="1" t="s">
        <v>159</v>
      </c>
      <c r="D60" s="1">
        <v>0</v>
      </c>
      <c r="E60" s="4">
        <v>14</v>
      </c>
      <c r="F60" s="1">
        <v>4</v>
      </c>
      <c r="G60" s="4">
        <v>2</v>
      </c>
      <c r="H60" s="4">
        <v>58</v>
      </c>
      <c r="I60" s="4">
        <v>20</v>
      </c>
      <c r="J60" s="4">
        <v>53</v>
      </c>
      <c r="K60" s="4">
        <v>5</v>
      </c>
      <c r="L60" s="4"/>
      <c r="M60" s="4"/>
      <c r="N60" s="20">
        <f t="shared" si="0"/>
        <v>156</v>
      </c>
      <c r="O60" s="22">
        <f t="shared" si="1"/>
        <v>0.83870967741935487</v>
      </c>
      <c r="R60" s="1">
        <v>-1</v>
      </c>
    </row>
    <row r="61" spans="1:38">
      <c r="A61">
        <v>16</v>
      </c>
      <c r="B61" t="s">
        <v>96</v>
      </c>
      <c r="C61" s="1" t="s">
        <v>160</v>
      </c>
      <c r="D61" s="1">
        <v>2</v>
      </c>
      <c r="E61" s="4">
        <v>21</v>
      </c>
      <c r="F61" s="1">
        <v>3</v>
      </c>
      <c r="G61" s="4">
        <v>2</v>
      </c>
      <c r="H61" s="4">
        <v>69</v>
      </c>
      <c r="I61" s="4">
        <v>18</v>
      </c>
      <c r="J61" s="4">
        <v>65</v>
      </c>
      <c r="K61" s="4">
        <v>5</v>
      </c>
      <c r="L61" s="4"/>
      <c r="M61" s="4"/>
      <c r="N61" s="20">
        <f t="shared" si="0"/>
        <v>185</v>
      </c>
      <c r="O61" s="22">
        <f t="shared" si="1"/>
        <v>0.9946236559139785</v>
      </c>
    </row>
    <row r="62" spans="1:38">
      <c r="A62">
        <v>17</v>
      </c>
      <c r="B62" t="s">
        <v>98</v>
      </c>
      <c r="C62" s="1" t="s">
        <v>97</v>
      </c>
      <c r="D62" s="1">
        <v>2</v>
      </c>
      <c r="E62" s="4">
        <v>18</v>
      </c>
      <c r="F62" s="1">
        <v>2</v>
      </c>
      <c r="G62" s="4">
        <v>2</v>
      </c>
      <c r="H62" s="4">
        <v>57</v>
      </c>
      <c r="I62" s="4">
        <v>20</v>
      </c>
      <c r="J62" s="4">
        <v>52</v>
      </c>
      <c r="K62" s="4">
        <v>5</v>
      </c>
      <c r="L62" s="4"/>
      <c r="M62" s="4"/>
      <c r="N62" s="20">
        <f t="shared" si="0"/>
        <v>158</v>
      </c>
      <c r="O62" s="22">
        <f t="shared" si="1"/>
        <v>0.84946236559139787</v>
      </c>
      <c r="AG62" s="1">
        <v>-1</v>
      </c>
    </row>
    <row r="63" spans="1:38">
      <c r="A63">
        <v>18</v>
      </c>
      <c r="B63" t="s">
        <v>100</v>
      </c>
      <c r="C63" s="1" t="s">
        <v>99</v>
      </c>
      <c r="D63" s="1">
        <v>2</v>
      </c>
      <c r="E63" s="4">
        <v>10</v>
      </c>
      <c r="F63" s="1">
        <v>2</v>
      </c>
      <c r="G63" s="4">
        <v>2</v>
      </c>
      <c r="H63" s="4">
        <v>41</v>
      </c>
      <c r="I63" s="4">
        <v>9</v>
      </c>
      <c r="J63" s="4">
        <v>37</v>
      </c>
      <c r="K63" s="4">
        <v>5</v>
      </c>
      <c r="L63" s="4"/>
      <c r="M63" s="4"/>
      <c r="N63" s="20">
        <f t="shared" si="0"/>
        <v>108</v>
      </c>
      <c r="O63" s="22">
        <f t="shared" si="1"/>
        <v>0.58064516129032262</v>
      </c>
    </row>
    <row r="64" spans="1:38">
      <c r="A64">
        <v>19</v>
      </c>
      <c r="B64" t="s">
        <v>102</v>
      </c>
      <c r="C64" s="1" t="s">
        <v>101</v>
      </c>
      <c r="D64" s="1">
        <v>0</v>
      </c>
      <c r="E64" s="4">
        <v>6</v>
      </c>
      <c r="F64" s="1">
        <v>3</v>
      </c>
      <c r="G64" s="4">
        <v>0</v>
      </c>
      <c r="H64" s="4">
        <v>22</v>
      </c>
      <c r="I64" s="4">
        <v>3</v>
      </c>
      <c r="J64" s="4">
        <v>0</v>
      </c>
      <c r="K64" s="4">
        <v>5</v>
      </c>
      <c r="L64" s="4"/>
      <c r="M64" s="4"/>
      <c r="N64" s="20">
        <f t="shared" si="0"/>
        <v>39</v>
      </c>
      <c r="O64" s="22">
        <f t="shared" si="1"/>
        <v>0.20967741935483872</v>
      </c>
      <c r="R64" s="1">
        <v>-1</v>
      </c>
      <c r="AH64" s="1">
        <v>-1</v>
      </c>
      <c r="AL64" s="1">
        <v>-1</v>
      </c>
    </row>
    <row r="65" spans="1:47">
      <c r="A65">
        <v>20</v>
      </c>
      <c r="B65" t="s">
        <v>104</v>
      </c>
      <c r="C65" s="1" t="s">
        <v>103</v>
      </c>
      <c r="D65" s="1">
        <v>2</v>
      </c>
      <c r="E65" s="4">
        <v>15</v>
      </c>
      <c r="F65" s="1">
        <v>1</v>
      </c>
      <c r="G65" s="4">
        <v>0</v>
      </c>
      <c r="H65" s="4">
        <v>37</v>
      </c>
      <c r="I65" s="4">
        <v>12</v>
      </c>
      <c r="J65" s="4">
        <v>40</v>
      </c>
      <c r="K65" s="4">
        <v>5</v>
      </c>
      <c r="L65" s="4"/>
      <c r="M65" s="4"/>
      <c r="N65" s="20">
        <f t="shared" si="0"/>
        <v>112</v>
      </c>
      <c r="O65" s="22">
        <f t="shared" si="1"/>
        <v>0.60215053763440862</v>
      </c>
    </row>
    <row r="66" spans="1:47">
      <c r="A66">
        <v>21</v>
      </c>
      <c r="B66" t="s">
        <v>106</v>
      </c>
      <c r="C66" s="1" t="s">
        <v>105</v>
      </c>
      <c r="D66" s="1">
        <v>2</v>
      </c>
      <c r="E66" s="4">
        <v>8</v>
      </c>
      <c r="F66" s="1">
        <v>2</v>
      </c>
      <c r="G66" s="4">
        <v>2</v>
      </c>
      <c r="H66" s="4">
        <v>-1</v>
      </c>
      <c r="I66" s="4">
        <v>0</v>
      </c>
      <c r="J66" s="4">
        <v>0</v>
      </c>
      <c r="K66" s="4">
        <v>0</v>
      </c>
      <c r="L66" s="4"/>
      <c r="M66" s="4"/>
      <c r="N66" s="20">
        <f t="shared" si="0"/>
        <v>13</v>
      </c>
      <c r="O66" s="22">
        <f t="shared" si="1"/>
        <v>6.9892473118279563E-2</v>
      </c>
      <c r="AD66" s="1">
        <v>-1</v>
      </c>
      <c r="AG66" s="1">
        <v>-1</v>
      </c>
      <c r="AH66" s="1">
        <v>-1</v>
      </c>
      <c r="AJ66" s="1">
        <v>1</v>
      </c>
      <c r="AK66" s="1">
        <v>1</v>
      </c>
      <c r="AL66" s="1">
        <v>-1</v>
      </c>
    </row>
    <row r="67" spans="1:47">
      <c r="A67">
        <v>22</v>
      </c>
      <c r="B67" t="s">
        <v>107</v>
      </c>
      <c r="C67" s="1" t="s">
        <v>163</v>
      </c>
      <c r="D67" s="1">
        <v>2</v>
      </c>
      <c r="E67" s="4">
        <v>19</v>
      </c>
      <c r="F67" s="1">
        <v>4</v>
      </c>
      <c r="G67" s="4">
        <v>2</v>
      </c>
      <c r="H67" s="4">
        <v>62</v>
      </c>
      <c r="I67" s="4">
        <v>19</v>
      </c>
      <c r="J67" s="4">
        <v>51</v>
      </c>
      <c r="K67" s="4">
        <v>0</v>
      </c>
      <c r="L67" s="4"/>
      <c r="M67" s="4"/>
      <c r="N67" s="20">
        <f t="shared" si="0"/>
        <v>159</v>
      </c>
      <c r="O67" s="22">
        <f t="shared" si="1"/>
        <v>0.85483870967741937</v>
      </c>
      <c r="AK67" s="1">
        <v>1</v>
      </c>
    </row>
    <row r="68" spans="1:47">
      <c r="A68">
        <v>23</v>
      </c>
      <c r="B68" t="s">
        <v>109</v>
      </c>
      <c r="C68" s="1" t="s">
        <v>108</v>
      </c>
      <c r="D68" s="1">
        <v>1</v>
      </c>
      <c r="E68" s="4">
        <v>18</v>
      </c>
      <c r="F68" s="1">
        <v>3</v>
      </c>
      <c r="G68" s="4">
        <v>2</v>
      </c>
      <c r="H68" s="4">
        <v>50</v>
      </c>
      <c r="I68" s="4">
        <v>18</v>
      </c>
      <c r="J68" s="4">
        <v>46</v>
      </c>
      <c r="K68" s="4">
        <v>5</v>
      </c>
      <c r="L68" s="4"/>
      <c r="M68" s="4"/>
      <c r="N68" s="20">
        <f t="shared" si="0"/>
        <v>143</v>
      </c>
      <c r="O68" s="22">
        <f t="shared" si="1"/>
        <v>0.76881720430107525</v>
      </c>
    </row>
    <row r="69" spans="1:47">
      <c r="A69">
        <v>24</v>
      </c>
      <c r="B69" t="s">
        <v>111</v>
      </c>
      <c r="C69" s="1" t="s">
        <v>110</v>
      </c>
      <c r="D69" s="1">
        <v>2</v>
      </c>
      <c r="E69" s="4">
        <v>19</v>
      </c>
      <c r="F69" s="1">
        <v>4</v>
      </c>
      <c r="G69" s="4">
        <v>2</v>
      </c>
      <c r="H69" s="4">
        <v>60</v>
      </c>
      <c r="I69" s="4">
        <v>4</v>
      </c>
      <c r="J69" s="4">
        <v>52</v>
      </c>
      <c r="K69" s="4">
        <v>5</v>
      </c>
      <c r="L69" s="4"/>
      <c r="M69" s="4"/>
      <c r="N69" s="20">
        <f t="shared" si="0"/>
        <v>148</v>
      </c>
      <c r="O69" s="22">
        <f t="shared" si="1"/>
        <v>0.79569892473118276</v>
      </c>
      <c r="AD69" s="1">
        <v>-1</v>
      </c>
      <c r="AK69" s="1">
        <v>1</v>
      </c>
    </row>
    <row r="70" spans="1:47">
      <c r="A70">
        <v>25</v>
      </c>
      <c r="B70" t="s">
        <v>113</v>
      </c>
      <c r="C70" s="1" t="s">
        <v>112</v>
      </c>
      <c r="D70" s="1">
        <v>0</v>
      </c>
      <c r="E70" s="4">
        <v>14</v>
      </c>
      <c r="F70" s="1">
        <v>3</v>
      </c>
      <c r="G70" s="4">
        <v>0</v>
      </c>
      <c r="H70" s="4">
        <v>42</v>
      </c>
      <c r="I70" s="4">
        <v>8</v>
      </c>
      <c r="J70" s="4">
        <v>57</v>
      </c>
      <c r="K70" s="4">
        <v>5</v>
      </c>
      <c r="L70" s="4"/>
      <c r="M70" s="4"/>
      <c r="N70" s="20">
        <f t="shared" si="0"/>
        <v>129</v>
      </c>
      <c r="O70" s="22">
        <f t="shared" ref="O70:O90" si="2">N70/186</f>
        <v>0.69354838709677424</v>
      </c>
      <c r="R70" s="1">
        <v>-1</v>
      </c>
    </row>
    <row r="71" spans="1:47">
      <c r="A71">
        <v>26</v>
      </c>
      <c r="B71" t="s">
        <v>114</v>
      </c>
      <c r="C71" s="1" t="s">
        <v>162</v>
      </c>
      <c r="D71" s="1">
        <v>2</v>
      </c>
      <c r="E71" s="4">
        <v>19</v>
      </c>
      <c r="F71" s="1">
        <v>0</v>
      </c>
      <c r="G71" s="4">
        <v>0</v>
      </c>
      <c r="H71" s="4">
        <v>40</v>
      </c>
      <c r="I71" s="4">
        <v>19</v>
      </c>
      <c r="J71" s="4">
        <v>42</v>
      </c>
      <c r="K71" s="4">
        <v>0</v>
      </c>
      <c r="L71" s="4"/>
      <c r="M71" s="4"/>
      <c r="N71" s="20">
        <f t="shared" si="0"/>
        <v>122</v>
      </c>
      <c r="O71" s="22">
        <f t="shared" si="2"/>
        <v>0.65591397849462363</v>
      </c>
      <c r="AK71" s="1">
        <v>1</v>
      </c>
      <c r="AL71" s="1">
        <v>-1</v>
      </c>
    </row>
    <row r="72" spans="1:47" ht="104" customHeight="1">
      <c r="C72" s="1"/>
      <c r="D72" s="1"/>
      <c r="E72" s="4"/>
      <c r="F72" s="1"/>
      <c r="G72" s="4"/>
      <c r="H72" s="4"/>
      <c r="I72" s="4"/>
      <c r="J72" s="4"/>
      <c r="K72" s="4"/>
      <c r="L72" s="4"/>
      <c r="M72" s="4"/>
      <c r="N72" s="20">
        <f t="shared" si="0"/>
        <v>0</v>
      </c>
      <c r="O72" s="22">
        <f t="shared" si="2"/>
        <v>0</v>
      </c>
    </row>
    <row r="73" spans="1:47" ht="73">
      <c r="A73" s="23"/>
      <c r="B73" s="23"/>
      <c r="C73" s="23"/>
      <c r="D73" s="24" t="s">
        <v>139</v>
      </c>
      <c r="E73" s="24" t="s">
        <v>136</v>
      </c>
      <c r="F73" s="24" t="s">
        <v>147</v>
      </c>
      <c r="G73" s="24" t="s">
        <v>148</v>
      </c>
      <c r="H73" s="24" t="s">
        <v>140</v>
      </c>
      <c r="I73" s="24" t="s">
        <v>141</v>
      </c>
      <c r="J73" s="24" t="s">
        <v>143</v>
      </c>
      <c r="K73" s="24" t="s">
        <v>177</v>
      </c>
      <c r="L73" s="24" t="s">
        <v>142</v>
      </c>
      <c r="M73" s="24" t="s">
        <v>145</v>
      </c>
      <c r="N73" s="20"/>
      <c r="P73" s="23"/>
      <c r="Q73" s="25" t="s">
        <v>144</v>
      </c>
      <c r="R73" s="26"/>
      <c r="S73" s="26"/>
      <c r="T73" s="26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</row>
    <row r="74" spans="1:47">
      <c r="A74" s="23"/>
      <c r="B74" s="23" t="s">
        <v>181</v>
      </c>
      <c r="C74" s="25" t="s">
        <v>137</v>
      </c>
      <c r="D74" s="27">
        <v>3</v>
      </c>
      <c r="E74" s="27">
        <v>2</v>
      </c>
      <c r="F74" s="27">
        <v>0</v>
      </c>
      <c r="G74" s="27">
        <v>0</v>
      </c>
      <c r="H74" s="27">
        <v>13</v>
      </c>
      <c r="I74" s="27">
        <v>0</v>
      </c>
      <c r="J74" s="27">
        <v>11</v>
      </c>
      <c r="K74" s="27">
        <v>0</v>
      </c>
      <c r="L74" s="27"/>
      <c r="M74" s="27"/>
      <c r="N74" s="20">
        <f t="shared" si="0"/>
        <v>29</v>
      </c>
      <c r="O74" s="22">
        <f t="shared" si="2"/>
        <v>0.15591397849462366</v>
      </c>
      <c r="P74" s="23"/>
      <c r="Q74" s="28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</row>
    <row r="75" spans="1:47" ht="32" customHeight="1">
      <c r="A75" s="23"/>
      <c r="B75" s="23" t="s">
        <v>180</v>
      </c>
      <c r="C75" s="30" t="s">
        <v>138</v>
      </c>
      <c r="D75" s="29">
        <v>0</v>
      </c>
      <c r="E75" s="29">
        <v>20</v>
      </c>
      <c r="F75" s="29">
        <v>7</v>
      </c>
      <c r="G75" s="29">
        <v>2</v>
      </c>
      <c r="H75" s="29">
        <v>66</v>
      </c>
      <c r="I75" s="29">
        <v>20</v>
      </c>
      <c r="J75" s="29">
        <v>66</v>
      </c>
      <c r="K75" s="29">
        <v>5</v>
      </c>
      <c r="L75" s="29">
        <v>0</v>
      </c>
      <c r="M75" s="29">
        <v>0</v>
      </c>
      <c r="N75" s="20">
        <f t="shared" si="0"/>
        <v>186</v>
      </c>
      <c r="O75" s="22">
        <f t="shared" si="2"/>
        <v>1</v>
      </c>
      <c r="P75" s="23"/>
      <c r="Q75" s="28" t="s">
        <v>133</v>
      </c>
      <c r="R75" s="29" t="s">
        <v>134</v>
      </c>
      <c r="S75" s="29" t="s">
        <v>135</v>
      </c>
      <c r="T75" s="29" t="s">
        <v>133</v>
      </c>
      <c r="U75" s="29" t="s">
        <v>134</v>
      </c>
      <c r="V75" s="29" t="s">
        <v>135</v>
      </c>
      <c r="W75" s="29" t="s">
        <v>133</v>
      </c>
      <c r="X75" s="29" t="s">
        <v>134</v>
      </c>
      <c r="Y75" s="29" t="s">
        <v>135</v>
      </c>
      <c r="Z75" s="29" t="s">
        <v>133</v>
      </c>
      <c r="AA75" s="29" t="s">
        <v>134</v>
      </c>
      <c r="AB75" s="29" t="s">
        <v>135</v>
      </c>
      <c r="AC75" s="29" t="s">
        <v>133</v>
      </c>
      <c r="AD75" s="29" t="s">
        <v>134</v>
      </c>
      <c r="AE75" s="29" t="s">
        <v>135</v>
      </c>
      <c r="AF75" s="29" t="s">
        <v>133</v>
      </c>
      <c r="AG75" s="29" t="s">
        <v>134</v>
      </c>
      <c r="AH75" s="29" t="s">
        <v>133</v>
      </c>
      <c r="AI75" s="29" t="s">
        <v>134</v>
      </c>
      <c r="AJ75" s="29" t="s">
        <v>135</v>
      </c>
      <c r="AK75" s="29" t="s">
        <v>133</v>
      </c>
      <c r="AL75" s="29" t="s">
        <v>134</v>
      </c>
      <c r="AM75" s="29" t="s">
        <v>135</v>
      </c>
      <c r="AN75" s="29" t="s">
        <v>133</v>
      </c>
      <c r="AO75" s="29" t="s">
        <v>134</v>
      </c>
      <c r="AP75" s="29" t="s">
        <v>135</v>
      </c>
      <c r="AQ75" s="29" t="s">
        <v>133</v>
      </c>
      <c r="AR75" s="29" t="s">
        <v>134</v>
      </c>
      <c r="AS75" s="29" t="s">
        <v>135</v>
      </c>
      <c r="AT75" s="29" t="s">
        <v>133</v>
      </c>
      <c r="AU75" s="29" t="s">
        <v>134</v>
      </c>
    </row>
    <row r="76" spans="1:47" ht="105" customHeight="1">
      <c r="A76" s="31"/>
      <c r="B76" s="31"/>
      <c r="C76" s="32" t="s">
        <v>130</v>
      </c>
      <c r="D76" s="33">
        <v>36899</v>
      </c>
      <c r="E76" s="33">
        <v>36906</v>
      </c>
      <c r="F76" s="33">
        <v>36913</v>
      </c>
      <c r="G76" s="33">
        <v>36918</v>
      </c>
      <c r="H76" s="33">
        <v>36923</v>
      </c>
      <c r="I76" s="33">
        <v>36934</v>
      </c>
      <c r="J76" s="33">
        <v>36944</v>
      </c>
      <c r="K76" s="33">
        <v>36947</v>
      </c>
      <c r="L76" s="33">
        <v>36954</v>
      </c>
      <c r="M76" s="33">
        <v>36964</v>
      </c>
      <c r="N76" s="20"/>
      <c r="P76" s="24"/>
      <c r="Q76" s="34">
        <v>36897</v>
      </c>
      <c r="R76" s="33">
        <v>36899</v>
      </c>
      <c r="S76" s="33">
        <v>36902</v>
      </c>
      <c r="T76" s="33">
        <v>36904</v>
      </c>
      <c r="U76" s="33">
        <v>36906</v>
      </c>
      <c r="V76" s="33">
        <v>36909</v>
      </c>
      <c r="W76" s="33">
        <v>36911</v>
      </c>
      <c r="X76" s="33">
        <v>36913</v>
      </c>
      <c r="Y76" s="33">
        <v>36916</v>
      </c>
      <c r="Z76" s="33">
        <v>36918</v>
      </c>
      <c r="AA76" s="33">
        <v>36920</v>
      </c>
      <c r="AB76" s="33">
        <v>36923</v>
      </c>
      <c r="AC76" s="33">
        <v>36925</v>
      </c>
      <c r="AD76" s="33">
        <v>36927</v>
      </c>
      <c r="AE76" s="35">
        <v>36930</v>
      </c>
      <c r="AF76" s="35" t="s">
        <v>182</v>
      </c>
      <c r="AG76" s="35" t="s">
        <v>182</v>
      </c>
      <c r="AH76" s="35" t="s">
        <v>182</v>
      </c>
      <c r="AI76" s="35" t="s">
        <v>182</v>
      </c>
      <c r="AJ76" s="35" t="s">
        <v>182</v>
      </c>
      <c r="AK76" s="35" t="s">
        <v>182</v>
      </c>
      <c r="AL76" s="35" t="s">
        <v>182</v>
      </c>
      <c r="AM76" s="35" t="s">
        <v>182</v>
      </c>
      <c r="AN76" s="35">
        <v>36952</v>
      </c>
      <c r="AO76" s="35">
        <v>36954</v>
      </c>
      <c r="AP76" s="35">
        <v>36957</v>
      </c>
      <c r="AQ76" s="35">
        <v>36959</v>
      </c>
      <c r="AR76" s="35" t="s">
        <v>182</v>
      </c>
      <c r="AS76" s="35" t="s">
        <v>182</v>
      </c>
      <c r="AT76" s="35" t="s">
        <v>182</v>
      </c>
      <c r="AU76" s="35" t="s">
        <v>182</v>
      </c>
    </row>
    <row r="77" spans="1:47" ht="24" customHeight="1">
      <c r="C77" s="1" t="s">
        <v>149</v>
      </c>
      <c r="D77" s="1">
        <v>1</v>
      </c>
      <c r="E77" s="4">
        <v>11</v>
      </c>
      <c r="F77" s="1">
        <v>3</v>
      </c>
      <c r="G77" s="4">
        <v>2</v>
      </c>
      <c r="H77" s="4">
        <v>30</v>
      </c>
      <c r="I77" s="4">
        <v>11</v>
      </c>
      <c r="J77" s="4">
        <v>40</v>
      </c>
      <c r="K77" s="4">
        <v>5</v>
      </c>
      <c r="L77" s="4"/>
      <c r="M77" s="4"/>
      <c r="N77" s="20">
        <f t="shared" si="0"/>
        <v>103</v>
      </c>
      <c r="O77" s="22">
        <f t="shared" si="2"/>
        <v>0.55376344086021501</v>
      </c>
    </row>
    <row r="78" spans="1:47">
      <c r="A78">
        <v>27</v>
      </c>
      <c r="B78" t="s">
        <v>115</v>
      </c>
      <c r="C78" s="1" t="s">
        <v>161</v>
      </c>
      <c r="D78" s="1">
        <v>0</v>
      </c>
      <c r="E78" s="4">
        <v>17</v>
      </c>
      <c r="F78" s="1">
        <v>2</v>
      </c>
      <c r="G78" s="4">
        <v>2</v>
      </c>
      <c r="H78" s="4">
        <v>46</v>
      </c>
      <c r="I78" s="4">
        <v>10</v>
      </c>
      <c r="J78" s="4">
        <v>59</v>
      </c>
      <c r="K78" s="4">
        <v>0</v>
      </c>
      <c r="L78" s="4"/>
      <c r="M78" s="4"/>
      <c r="N78" s="20">
        <f t="shared" si="0"/>
        <v>136</v>
      </c>
      <c r="O78" s="22">
        <f t="shared" si="2"/>
        <v>0.73118279569892475</v>
      </c>
      <c r="R78" s="1">
        <v>-1</v>
      </c>
      <c r="AH78" s="1">
        <v>-1</v>
      </c>
    </row>
    <row r="79" spans="1:47">
      <c r="A79">
        <v>28</v>
      </c>
      <c r="B79" t="s">
        <v>117</v>
      </c>
      <c r="C79" s="1" t="s">
        <v>116</v>
      </c>
      <c r="D79" s="1">
        <v>1</v>
      </c>
      <c r="E79" s="4">
        <v>9</v>
      </c>
      <c r="F79" s="1">
        <v>1</v>
      </c>
      <c r="G79" s="4">
        <v>0</v>
      </c>
      <c r="H79" s="4">
        <v>42</v>
      </c>
      <c r="I79" s="4">
        <v>0</v>
      </c>
      <c r="J79" s="4">
        <v>0</v>
      </c>
      <c r="K79" s="4">
        <v>5</v>
      </c>
      <c r="L79" s="4"/>
      <c r="M79" s="4"/>
      <c r="N79" s="20">
        <f t="shared" si="0"/>
        <v>58</v>
      </c>
      <c r="O79" s="22">
        <f t="shared" si="2"/>
        <v>0.31182795698924731</v>
      </c>
      <c r="AD79" s="1">
        <v>-1</v>
      </c>
      <c r="AE79" s="1">
        <v>-1</v>
      </c>
      <c r="AF79" s="1">
        <v>-1</v>
      </c>
      <c r="AG79" s="1">
        <v>-1</v>
      </c>
      <c r="AH79" s="1">
        <v>-1</v>
      </c>
    </row>
    <row r="80" spans="1:47">
      <c r="A80">
        <v>29</v>
      </c>
      <c r="B80" t="s">
        <v>118</v>
      </c>
      <c r="C80" s="1" t="s">
        <v>164</v>
      </c>
      <c r="D80" s="1">
        <v>2</v>
      </c>
      <c r="E80" s="4">
        <v>21</v>
      </c>
      <c r="F80" s="1">
        <v>4</v>
      </c>
      <c r="G80" s="4">
        <v>2</v>
      </c>
      <c r="H80" s="4">
        <v>67</v>
      </c>
      <c r="I80" s="4">
        <v>20</v>
      </c>
      <c r="J80" s="4">
        <v>57</v>
      </c>
      <c r="K80" s="4">
        <v>5</v>
      </c>
      <c r="L80" s="4"/>
      <c r="M80" s="4"/>
      <c r="N80" s="20">
        <f t="shared" si="0"/>
        <v>178</v>
      </c>
      <c r="O80" s="22">
        <f t="shared" si="2"/>
        <v>0.956989247311828</v>
      </c>
      <c r="AH80" s="1">
        <v>-1</v>
      </c>
    </row>
    <row r="81" spans="1:34">
      <c r="A81">
        <v>30</v>
      </c>
      <c r="B81" t="s">
        <v>119</v>
      </c>
      <c r="C81" s="1" t="s">
        <v>165</v>
      </c>
      <c r="D81" s="1">
        <v>1</v>
      </c>
      <c r="E81" s="4">
        <v>18</v>
      </c>
      <c r="F81" s="1">
        <v>1</v>
      </c>
      <c r="G81" s="4">
        <v>0</v>
      </c>
      <c r="H81" s="4">
        <v>51</v>
      </c>
      <c r="I81" s="4">
        <v>18</v>
      </c>
      <c r="J81" s="4">
        <v>23</v>
      </c>
      <c r="K81" s="4">
        <v>0</v>
      </c>
      <c r="L81" s="4"/>
      <c r="M81" s="4"/>
      <c r="N81" s="20">
        <f t="shared" si="0"/>
        <v>112</v>
      </c>
      <c r="O81" s="22">
        <f t="shared" si="2"/>
        <v>0.60215053763440862</v>
      </c>
      <c r="AH81" s="1">
        <v>-1</v>
      </c>
    </row>
    <row r="82" spans="1:34">
      <c r="A82">
        <v>31</v>
      </c>
      <c r="B82" t="s">
        <v>120</v>
      </c>
      <c r="C82" s="1" t="s">
        <v>166</v>
      </c>
      <c r="D82" s="1">
        <v>2</v>
      </c>
      <c r="E82" s="4">
        <v>19</v>
      </c>
      <c r="F82" s="1">
        <v>7</v>
      </c>
      <c r="G82" s="4">
        <v>2</v>
      </c>
      <c r="H82" s="4">
        <v>72</v>
      </c>
      <c r="I82" s="4">
        <v>20</v>
      </c>
      <c r="J82" s="4">
        <v>71</v>
      </c>
      <c r="K82" s="4">
        <v>5</v>
      </c>
      <c r="L82" s="4"/>
      <c r="M82" s="4"/>
      <c r="N82" s="20">
        <f t="shared" si="0"/>
        <v>198</v>
      </c>
      <c r="O82" s="22">
        <f t="shared" si="2"/>
        <v>1.064516129032258</v>
      </c>
      <c r="AG82" s="1">
        <v>-1</v>
      </c>
    </row>
    <row r="83" spans="1:34">
      <c r="A83">
        <v>32</v>
      </c>
      <c r="B83" t="s">
        <v>121</v>
      </c>
      <c r="C83" s="1" t="s">
        <v>167</v>
      </c>
      <c r="D83" s="1">
        <v>2</v>
      </c>
      <c r="E83" s="4">
        <v>16</v>
      </c>
      <c r="F83" s="1">
        <v>2</v>
      </c>
      <c r="G83" s="4">
        <v>2</v>
      </c>
      <c r="H83" s="4">
        <v>61</v>
      </c>
      <c r="I83" s="4">
        <v>19</v>
      </c>
      <c r="J83" s="4">
        <v>58</v>
      </c>
      <c r="K83" s="4">
        <v>5</v>
      </c>
      <c r="L83" s="4"/>
      <c r="M83" s="4"/>
      <c r="N83" s="20">
        <f t="shared" si="0"/>
        <v>165</v>
      </c>
      <c r="O83" s="22">
        <f t="shared" si="2"/>
        <v>0.88709677419354838</v>
      </c>
    </row>
    <row r="84" spans="1:34">
      <c r="A84">
        <v>33</v>
      </c>
      <c r="B84" t="s">
        <v>123</v>
      </c>
      <c r="C84" s="1" t="s">
        <v>122</v>
      </c>
      <c r="D84" s="1">
        <v>2</v>
      </c>
      <c r="E84" s="4">
        <v>20</v>
      </c>
      <c r="F84" s="1">
        <v>5</v>
      </c>
      <c r="G84" s="4">
        <v>2</v>
      </c>
      <c r="H84" s="4">
        <v>62</v>
      </c>
      <c r="I84" s="4">
        <v>15</v>
      </c>
      <c r="J84" s="4">
        <v>56</v>
      </c>
      <c r="K84" s="4">
        <v>5</v>
      </c>
      <c r="L84" s="4"/>
      <c r="M84" s="4"/>
      <c r="N84" s="20">
        <f t="shared" si="0"/>
        <v>167</v>
      </c>
      <c r="O84" s="22">
        <f t="shared" si="2"/>
        <v>0.89784946236559138</v>
      </c>
      <c r="AH84" s="1">
        <v>-1</v>
      </c>
    </row>
    <row r="85" spans="1:34">
      <c r="A85">
        <v>34</v>
      </c>
      <c r="B85" t="s">
        <v>124</v>
      </c>
      <c r="C85" s="1" t="s">
        <v>168</v>
      </c>
      <c r="D85" s="1">
        <v>2</v>
      </c>
      <c r="E85" s="4">
        <v>18</v>
      </c>
      <c r="F85" s="1">
        <v>2</v>
      </c>
      <c r="G85" s="4">
        <v>2</v>
      </c>
      <c r="H85" s="4">
        <v>60</v>
      </c>
      <c r="I85" s="4">
        <v>11</v>
      </c>
      <c r="J85" s="4">
        <v>60</v>
      </c>
      <c r="K85" s="4">
        <v>5</v>
      </c>
      <c r="L85" s="4"/>
      <c r="M85" s="4"/>
      <c r="N85" s="20">
        <f t="shared" si="0"/>
        <v>160</v>
      </c>
      <c r="O85" s="22">
        <f t="shared" si="2"/>
        <v>0.86021505376344087</v>
      </c>
    </row>
    <row r="86" spans="1:34">
      <c r="A86">
        <v>35</v>
      </c>
      <c r="B86" t="s">
        <v>125</v>
      </c>
      <c r="C86" s="1" t="s">
        <v>169</v>
      </c>
      <c r="D86" s="1">
        <v>2</v>
      </c>
      <c r="E86" s="4">
        <v>17</v>
      </c>
      <c r="F86" s="1">
        <v>0</v>
      </c>
      <c r="G86" s="4">
        <v>0</v>
      </c>
      <c r="H86" s="4">
        <v>42</v>
      </c>
      <c r="I86" s="4">
        <v>17</v>
      </c>
      <c r="J86" s="4">
        <v>60</v>
      </c>
      <c r="K86" s="4">
        <v>5</v>
      </c>
      <c r="L86" s="4"/>
      <c r="M86" s="4"/>
      <c r="N86" s="20">
        <f t="shared" si="0"/>
        <v>143</v>
      </c>
      <c r="O86" s="22">
        <f t="shared" si="2"/>
        <v>0.76881720430107525</v>
      </c>
    </row>
    <row r="87" spans="1:34">
      <c r="A87">
        <v>36</v>
      </c>
      <c r="B87" t="s">
        <v>126</v>
      </c>
      <c r="C87" s="1" t="s">
        <v>170</v>
      </c>
      <c r="D87" s="1">
        <v>2</v>
      </c>
      <c r="E87" s="4">
        <v>14</v>
      </c>
      <c r="F87" s="1">
        <v>6</v>
      </c>
      <c r="G87" s="4">
        <v>2</v>
      </c>
      <c r="H87" s="4">
        <v>41</v>
      </c>
      <c r="I87" s="4">
        <v>15</v>
      </c>
      <c r="J87" s="4">
        <v>31</v>
      </c>
      <c r="K87" s="4">
        <v>0</v>
      </c>
      <c r="L87" s="4"/>
      <c r="M87" s="4"/>
      <c r="N87" s="20">
        <f t="shared" si="0"/>
        <v>111</v>
      </c>
      <c r="O87" s="22">
        <f t="shared" si="2"/>
        <v>0.59677419354838712</v>
      </c>
      <c r="AH87" s="1">
        <v>-1</v>
      </c>
    </row>
    <row r="88" spans="1:34">
      <c r="A88">
        <v>37</v>
      </c>
      <c r="B88" t="s">
        <v>127</v>
      </c>
      <c r="C88" s="1" t="s">
        <v>171</v>
      </c>
      <c r="D88" s="1">
        <v>2</v>
      </c>
      <c r="E88" s="4">
        <v>20</v>
      </c>
      <c r="F88" s="1">
        <v>0</v>
      </c>
      <c r="G88" s="4">
        <v>0</v>
      </c>
      <c r="H88" s="4">
        <v>44</v>
      </c>
      <c r="I88" s="4">
        <v>17</v>
      </c>
      <c r="J88" s="4">
        <v>51</v>
      </c>
      <c r="K88" s="4">
        <v>5</v>
      </c>
      <c r="L88" s="4"/>
      <c r="M88" s="4"/>
      <c r="N88" s="20">
        <f t="shared" si="0"/>
        <v>139</v>
      </c>
      <c r="O88" s="22">
        <f t="shared" si="2"/>
        <v>0.74731182795698925</v>
      </c>
    </row>
    <row r="89" spans="1:34">
      <c r="A89">
        <v>38</v>
      </c>
      <c r="B89" t="s">
        <v>128</v>
      </c>
      <c r="C89" s="5" t="s">
        <v>172</v>
      </c>
      <c r="D89" s="5">
        <v>2</v>
      </c>
      <c r="E89" s="6">
        <v>6</v>
      </c>
      <c r="F89" s="1">
        <v>4</v>
      </c>
      <c r="G89" s="4">
        <v>2</v>
      </c>
      <c r="H89" s="6">
        <v>46</v>
      </c>
      <c r="I89" s="6">
        <v>0</v>
      </c>
      <c r="J89" s="6">
        <v>0</v>
      </c>
      <c r="K89" s="6">
        <v>0</v>
      </c>
      <c r="L89" s="6"/>
      <c r="M89" s="6"/>
      <c r="N89" s="20">
        <f t="shared" si="0"/>
        <v>60</v>
      </c>
      <c r="O89" s="22">
        <f t="shared" si="2"/>
        <v>0.32258064516129031</v>
      </c>
      <c r="AE89" s="1">
        <v>-1</v>
      </c>
      <c r="AF89" s="1">
        <v>-1</v>
      </c>
      <c r="AG89" s="1">
        <v>-1</v>
      </c>
      <c r="AH89" s="1">
        <v>-1</v>
      </c>
    </row>
    <row r="90" spans="1:34">
      <c r="A90">
        <v>39</v>
      </c>
      <c r="B90" t="s">
        <v>129</v>
      </c>
      <c r="C90" s="1" t="s">
        <v>173</v>
      </c>
      <c r="D90" s="1">
        <v>2</v>
      </c>
      <c r="E90" s="4">
        <v>15</v>
      </c>
      <c r="F90" s="1">
        <v>2</v>
      </c>
      <c r="G90" s="4">
        <v>2</v>
      </c>
      <c r="H90" s="4">
        <v>60</v>
      </c>
      <c r="I90" s="4">
        <v>2</v>
      </c>
      <c r="J90" s="4">
        <v>57</v>
      </c>
      <c r="K90" s="4">
        <v>5</v>
      </c>
      <c r="L90" s="4"/>
      <c r="M90" s="4"/>
      <c r="N90" s="20">
        <f t="shared" si="0"/>
        <v>145</v>
      </c>
      <c r="O90" s="22">
        <f t="shared" si="2"/>
        <v>0.77956989247311825</v>
      </c>
    </row>
    <row r="91" spans="1:34">
      <c r="D91" s="7"/>
      <c r="E91" s="8"/>
      <c r="F91" s="8"/>
      <c r="G91" s="8"/>
      <c r="H91" s="8"/>
      <c r="I91" s="8"/>
      <c r="J91" s="8"/>
      <c r="K91" s="8"/>
      <c r="L91" s="8"/>
      <c r="M91" s="8"/>
      <c r="N91" s="20"/>
    </row>
    <row r="92" spans="1:34">
      <c r="D92" s="7"/>
      <c r="E92" s="8"/>
      <c r="F92" s="8"/>
      <c r="G92" s="8"/>
      <c r="H92" s="8"/>
      <c r="I92" s="8"/>
      <c r="J92" s="8"/>
      <c r="K92" s="8"/>
      <c r="L92" s="8"/>
      <c r="M92" s="8"/>
      <c r="N92" s="20"/>
    </row>
  </sheetData>
  <phoneticPr fontId="4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2001-01-01T14:30:12Z</cp:lastPrinted>
  <dcterms:created xsi:type="dcterms:W3CDTF">2016-01-11T19:53:35Z</dcterms:created>
  <dcterms:modified xsi:type="dcterms:W3CDTF">2016-03-01T00:11:57Z</dcterms:modified>
</cp:coreProperties>
</file>