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0" yWindow="240" windowWidth="25360" windowHeight="158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G51" i="1" l="1"/>
  <c r="AH51" i="1"/>
  <c r="AG7" i="1"/>
  <c r="AH7" i="1"/>
  <c r="AG8" i="1"/>
  <c r="AH8" i="1"/>
  <c r="AG9" i="1"/>
  <c r="AH9" i="1"/>
  <c r="AG10" i="1"/>
  <c r="AH10" i="1"/>
  <c r="AG11" i="1"/>
  <c r="AH11" i="1"/>
  <c r="AG12" i="1"/>
  <c r="AH12" i="1"/>
  <c r="AG13" i="1"/>
  <c r="AH13" i="1"/>
  <c r="AG14" i="1"/>
  <c r="AH14" i="1"/>
  <c r="AG15" i="1"/>
  <c r="AH15" i="1"/>
  <c r="AG16" i="1"/>
  <c r="AH16" i="1"/>
  <c r="AG17" i="1"/>
  <c r="AH17" i="1"/>
  <c r="AG18" i="1"/>
  <c r="AH18" i="1"/>
  <c r="AG19" i="1"/>
  <c r="AH19" i="1"/>
  <c r="AG20" i="1"/>
  <c r="AH20" i="1"/>
  <c r="AG21" i="1"/>
  <c r="AH21" i="1"/>
  <c r="AG22" i="1"/>
  <c r="AH22" i="1"/>
  <c r="AG23" i="1"/>
  <c r="AH23" i="1"/>
  <c r="AG24" i="1"/>
  <c r="AH24" i="1"/>
  <c r="AG25" i="1"/>
  <c r="AH25" i="1"/>
  <c r="AG26" i="1"/>
  <c r="AH26" i="1"/>
  <c r="AG27" i="1"/>
  <c r="AH27" i="1"/>
  <c r="AG28" i="1"/>
  <c r="AH28" i="1"/>
  <c r="AG29" i="1"/>
  <c r="AH29" i="1"/>
  <c r="AG30" i="1"/>
  <c r="AH30" i="1"/>
  <c r="AG31" i="1"/>
  <c r="AH31" i="1"/>
  <c r="AG32" i="1"/>
  <c r="AH32" i="1"/>
  <c r="AG33" i="1"/>
  <c r="AH33" i="1"/>
  <c r="AG34" i="1"/>
  <c r="AH34" i="1"/>
  <c r="AG35" i="1"/>
  <c r="AH35" i="1"/>
  <c r="AG36" i="1"/>
  <c r="AH36" i="1"/>
  <c r="AG37" i="1"/>
  <c r="AH37" i="1"/>
  <c r="AG38" i="1"/>
  <c r="AH38" i="1"/>
  <c r="AG39" i="1"/>
  <c r="AH39" i="1"/>
  <c r="AG40" i="1"/>
  <c r="AH40" i="1"/>
  <c r="AG41" i="1"/>
  <c r="AH41" i="1"/>
  <c r="AG42" i="1"/>
  <c r="AH42" i="1"/>
  <c r="AG52" i="1"/>
  <c r="AH52" i="1"/>
  <c r="AG53" i="1"/>
  <c r="AH53" i="1"/>
  <c r="AG54" i="1"/>
  <c r="AH54" i="1"/>
  <c r="AG55" i="1"/>
  <c r="AH55" i="1"/>
  <c r="AG56" i="1"/>
  <c r="AH56" i="1"/>
  <c r="AG57" i="1"/>
  <c r="AH57" i="1"/>
  <c r="AG58" i="1"/>
  <c r="AH58" i="1"/>
  <c r="AG59" i="1"/>
  <c r="AH59" i="1"/>
  <c r="AG60" i="1"/>
  <c r="AH60" i="1"/>
  <c r="AG61" i="1"/>
  <c r="AH61" i="1"/>
  <c r="AG62" i="1"/>
  <c r="AH62" i="1"/>
  <c r="AG63" i="1"/>
  <c r="AH63" i="1"/>
  <c r="AG64" i="1"/>
  <c r="AH64" i="1"/>
  <c r="AG65" i="1"/>
  <c r="AH65" i="1"/>
  <c r="AG66" i="1"/>
  <c r="AH66" i="1"/>
  <c r="AG67" i="1"/>
  <c r="AH67" i="1"/>
  <c r="AG68" i="1"/>
  <c r="AH68" i="1"/>
  <c r="AG69" i="1"/>
  <c r="AH69" i="1"/>
  <c r="AG70" i="1"/>
  <c r="AH70" i="1"/>
  <c r="AG71" i="1"/>
  <c r="AH71" i="1"/>
  <c r="AG72" i="1"/>
  <c r="AH72" i="1"/>
  <c r="AG73" i="1"/>
  <c r="AH73" i="1"/>
  <c r="AG74" i="1"/>
  <c r="AH74" i="1"/>
  <c r="AG75" i="1"/>
  <c r="AH75" i="1"/>
  <c r="AG76" i="1"/>
  <c r="AH76" i="1"/>
  <c r="AG77" i="1"/>
  <c r="AH77" i="1"/>
  <c r="AG78" i="1"/>
  <c r="AH78" i="1"/>
  <c r="AG79" i="1"/>
  <c r="AH79" i="1"/>
  <c r="AG80" i="1"/>
  <c r="AH80" i="1"/>
  <c r="AG81" i="1"/>
  <c r="AH81" i="1"/>
  <c r="AG82" i="1"/>
  <c r="AH82" i="1"/>
  <c r="AG83" i="1"/>
  <c r="AH83" i="1"/>
  <c r="AG84" i="1"/>
  <c r="AH84" i="1"/>
  <c r="AH85" i="1"/>
  <c r="AG6" i="1"/>
  <c r="AH6" i="1"/>
  <c r="AG5" i="1"/>
  <c r="AG4" i="1"/>
</calcChain>
</file>

<file path=xl/sharedStrings.xml><?xml version="1.0" encoding="utf-8"?>
<sst xmlns="http://schemas.openxmlformats.org/spreadsheetml/2006/main" count="354" uniqueCount="209">
  <si>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</si>
  <si>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</si>
  <si>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</si>
  <si>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</si>
  <si>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</si>
  <si>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</si>
  <si>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</si>
  <si>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</si>
  <si>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</si>
  <si>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</si>
  <si>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</si>
  <si>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</si>
  <si>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</si>
  <si>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</si>
  <si>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</si>
  <si>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</si>
  <si>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</si>
  <si>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6" type="noConversion"/>
  </si>
  <si>
    <t>C FOOTPRINT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</si>
  <si>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</si>
  <si>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</si>
  <si>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</si>
  <si>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</si>
  <si>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</si>
  <si>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</si>
  <si>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</si>
  <si>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</si>
  <si>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</si>
  <si>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</si>
  <si>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</si>
  <si>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</si>
  <si>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</si>
  <si>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</si>
  <si>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</si>
  <si>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</si>
  <si>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</si>
  <si>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</si>
  <si>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M</t>
    <phoneticPr fontId="6" type="noConversion"/>
  </si>
  <si>
    <t>attendance</t>
  </si>
  <si>
    <t>no roll</t>
  </si>
  <si>
    <t>roll</t>
  </si>
  <si>
    <t>roll</t>
    <phoneticPr fontId="6" type="noConversion"/>
  </si>
  <si>
    <t>Letter Grade</t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</si>
  <si>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</si>
  <si>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</si>
  <si>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</si>
  <si>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</si>
  <si>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</si>
  <si>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</si>
  <si>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</si>
  <si>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</si>
  <si>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</si>
  <si>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</si>
  <si>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</si>
  <si>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</si>
  <si>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</si>
  <si>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</si>
  <si>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</si>
  <si>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</si>
  <si>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</si>
  <si>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</si>
  <si>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</si>
  <si>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</si>
  <si>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</si>
  <si>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</si>
  <si>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</si>
  <si>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</si>
  <si>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</si>
  <si>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</si>
  <si>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</si>
  <si>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</si>
  <si>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</si>
  <si>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</si>
  <si>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</si>
  <si>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</si>
  <si>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</si>
  <si>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</si>
  <si>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</si>
  <si>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</si>
  <si>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</si>
  <si>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</si>
  <si>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</si>
  <si>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</si>
  <si>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</si>
  <si>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</si>
  <si>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</si>
  <si>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</si>
  <si>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</si>
  <si>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</si>
  <si>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</si>
  <si>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</si>
  <si>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</si>
  <si>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</si>
  <si>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</si>
  <si>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</si>
  <si>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</si>
  <si>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</si>
  <si>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</si>
  <si>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</si>
  <si>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</si>
  <si>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</si>
  <si>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</si>
  <si>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</si>
  <si>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</si>
  <si>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</si>
  <si>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</si>
  <si>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</si>
  <si>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</si>
  <si>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</si>
  <si>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</si>
  <si>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</si>
  <si>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</si>
  <si>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</si>
  <si>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</si>
  <si>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</si>
  <si>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</si>
  <si>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</si>
  <si>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</si>
  <si>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</si>
  <si>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</si>
  <si>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</si>
  <si>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</si>
  <si>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</si>
  <si>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</si>
  <si>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</si>
  <si>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</si>
  <si>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</si>
  <si>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</si>
  <si>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</si>
  <si>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</si>
  <si>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</si>
  <si>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C 62%  D 55%</t>
  </si>
  <si>
    <t>A 89%   B 77%</t>
  </si>
  <si>
    <t>C-</t>
    <phoneticPr fontId="6" type="noConversion"/>
  </si>
  <si>
    <t>B-</t>
    <phoneticPr fontId="6" type="noConversion"/>
  </si>
  <si>
    <t>A</t>
    <phoneticPr fontId="6" type="noConversion"/>
  </si>
  <si>
    <t>C+</t>
    <phoneticPr fontId="6" type="noConversion"/>
  </si>
  <si>
    <t>A-</t>
    <phoneticPr fontId="6" type="noConversion"/>
  </si>
  <si>
    <t>B</t>
    <phoneticPr fontId="6" type="noConversion"/>
  </si>
  <si>
    <t>C</t>
    <phoneticPr fontId="6" type="noConversion"/>
  </si>
  <si>
    <t>D</t>
    <phoneticPr fontId="6" type="noConversion"/>
  </si>
  <si>
    <t>A</t>
    <phoneticPr fontId="6" type="noConversion"/>
  </si>
  <si>
    <t>F</t>
    <phoneticPr fontId="6" type="noConversion"/>
  </si>
  <si>
    <t xml:space="preserve">bonus </t>
    <phoneticPr fontId="6" type="noConversion"/>
  </si>
  <si>
    <t>roll</t>
    <phoneticPr fontId="6" type="noConversion"/>
  </si>
  <si>
    <t>roll</t>
    <phoneticPr fontId="6" type="noConversion"/>
  </si>
  <si>
    <t>no roll</t>
    <phoneticPr fontId="6" type="noConversion"/>
  </si>
  <si>
    <t>roll</t>
    <phoneticPr fontId="6" type="noConversion"/>
  </si>
  <si>
    <t>attendance</t>
    <phoneticPr fontId="6" type="noConversion"/>
  </si>
  <si>
    <t>A 89%   B 77%</t>
    <phoneticPr fontId="6" type="noConversion"/>
  </si>
  <si>
    <t>M</t>
    <phoneticPr fontId="6" type="noConversion"/>
  </si>
  <si>
    <t>C 62%  D 55%</t>
    <phoneticPr fontId="6" type="noConversion"/>
  </si>
  <si>
    <t>Letter Grade</t>
    <phoneticPr fontId="6" type="noConversion"/>
  </si>
  <si>
    <t>Map Quiz 2</t>
  </si>
  <si>
    <t>Map Quiz 2</t>
    <phoneticPr fontId="6" type="noConversion"/>
  </si>
  <si>
    <t>bonus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</si>
  <si>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</si>
  <si>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</si>
  <si>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</si>
  <si>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</si>
  <si>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</si>
  <si>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</si>
  <si>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</si>
  <si>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</si>
  <si>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</si>
  <si>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</si>
  <si>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</si>
  <si>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</si>
  <si>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</si>
  <si>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</si>
  <si>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</si>
  <si>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</si>
  <si>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</si>
  <si>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</si>
  <si>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</si>
  <si>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</si>
  <si>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</si>
  <si>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</si>
  <si>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</si>
  <si>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</si>
  <si>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</si>
  <si>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</si>
  <si>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</si>
  <si>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</si>
  <si>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</si>
  <si>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</si>
  <si>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</si>
  <si>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</si>
  <si>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</si>
  <si>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</si>
  <si>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</si>
  <si>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</si>
  <si>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</si>
  <si>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</si>
  <si>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</si>
  <si>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</si>
  <si>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</si>
  <si>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</si>
  <si>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</si>
  <si>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</si>
  <si>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</si>
  <si>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</si>
  <si>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</si>
  <si>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</si>
  <si>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</si>
  <si>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</si>
  <si>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</si>
  <si>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</si>
  <si>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>WATER FOOTPRINT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</si>
</sst>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sz val="14"/>
      <color indexed="8"/>
      <name val="Calibri"/>
    </font>
    <font>
      <b/>
      <sz val="12"/>
      <color indexed="8"/>
      <name val="Arial Bold"/>
    </font>
    <font>
      <b/>
      <i/>
      <sz val="12"/>
      <color indexed="8"/>
      <name val="Arial Bold"/>
    </font>
    <font>
      <sz val="10"/>
      <color indexed="8"/>
      <name val="Arial Bold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8" xfId="0" applyBorder="1"/>
    <xf numFmtId="0" fontId="0" fillId="0" borderId="1" xfId="0" applyFill="1" applyBorder="1"/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0" xfId="0" applyFont="1"/>
    <xf numFmtId="164" fontId="0" fillId="0" borderId="1" xfId="0" applyNumberFormat="1" applyBorder="1"/>
    <xf numFmtId="9" fontId="0" fillId="0" borderId="0" xfId="0" applyNumberFormat="1"/>
    <xf numFmtId="9" fontId="0" fillId="0" borderId="1" xfId="0" applyNumberFormat="1" applyBorder="1"/>
    <xf numFmtId="0" fontId="10" fillId="0" borderId="1" xfId="0" applyFont="1" applyBorder="1"/>
    <xf numFmtId="9" fontId="9" fillId="0" borderId="1" xfId="0" applyNumberFormat="1" applyFont="1" applyBorder="1"/>
    <xf numFmtId="0" fontId="9" fillId="0" borderId="0" xfId="0" applyFont="1"/>
    <xf numFmtId="0" fontId="9" fillId="0" borderId="1" xfId="0" applyFont="1" applyBorder="1" applyAlignment="1">
      <alignment textRotation="90"/>
    </xf>
    <xf numFmtId="0" fontId="11" fillId="0" borderId="0" xfId="0" applyFont="1"/>
    <xf numFmtId="0" fontId="9" fillId="0" borderId="1" xfId="0" applyFont="1" applyFill="1" applyBorder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2" fillId="0" borderId="1" xfId="0" applyFont="1" applyBorder="1" applyAlignment="1">
      <alignment textRotation="90" wrapText="1"/>
    </xf>
    <xf numFmtId="9" fontId="9" fillId="0" borderId="1" xfId="0" applyNumberFormat="1" applyFont="1" applyBorder="1"/>
    <xf numFmtId="0" fontId="13" fillId="0" borderId="1" xfId="0" applyFont="1" applyBorder="1" applyAlignment="1">
      <alignment textRotation="90"/>
    </xf>
    <xf numFmtId="0" fontId="9" fillId="0" borderId="0" xfId="0" applyFont="1"/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09"/>
  <sheetViews>
    <sheetView tabSelected="1" topLeftCell="A10" workbookViewId="0">
      <selection activeCell="AJ43" sqref="AJ43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4" width="16" style="17" customWidth="1"/>
    <col min="5" max="5" width="3.1640625" style="4" customWidth="1"/>
    <col min="6" max="6" width="3.6640625" style="4" customWidth="1"/>
    <col min="7" max="10" width="3" style="4" customWidth="1"/>
    <col min="11" max="11" width="0.1640625" style="4" customWidth="1"/>
    <col min="12" max="12" width="2.83203125" style="4" customWidth="1"/>
    <col min="13" max="13" width="4.33203125" style="4" customWidth="1"/>
    <col min="14" max="15" width="3.6640625" style="4" customWidth="1"/>
    <col min="16" max="18" width="3.33203125" style="4" customWidth="1"/>
    <col min="19" max="20" width="3.5" style="4" customWidth="1"/>
    <col min="21" max="21" width="3.1640625" style="4" customWidth="1"/>
    <col min="22" max="22" width="3.6640625" style="4" customWidth="1"/>
    <col min="23" max="23" width="3.83203125" style="4" customWidth="1"/>
    <col min="24" max="24" width="3.5" style="4" customWidth="1"/>
    <col min="25" max="25" width="3.1640625" style="4" customWidth="1"/>
    <col min="26" max="27" width="3.33203125" style="4" customWidth="1"/>
    <col min="28" max="28" width="3" style="4" customWidth="1"/>
    <col min="29" max="29" width="3.83203125" style="4" customWidth="1"/>
    <col min="30" max="30" width="3" style="4" customWidth="1"/>
    <col min="31" max="31" width="3.5" style="4" customWidth="1"/>
    <col min="32" max="32" width="3" style="4" customWidth="1"/>
    <col min="33" max="33" width="7" style="4" customWidth="1"/>
    <col min="34" max="34" width="7.1640625" style="4" customWidth="1"/>
    <col min="35" max="35" width="6.5" style="4" customWidth="1"/>
    <col min="36" max="46" width="3" style="4" customWidth="1"/>
    <col min="47" max="61" width="3" customWidth="1"/>
    <col min="62" max="70" width="3" style="4" customWidth="1"/>
  </cols>
  <sheetData>
    <row r="1" spans="1:70" s="21" customFormat="1" ht="77" customHeight="1">
      <c r="A1" s="36"/>
      <c r="B1" s="36"/>
      <c r="C1" s="36"/>
      <c r="D1" s="27"/>
      <c r="E1" s="28" t="s">
        <v>41</v>
      </c>
      <c r="F1" s="28" t="s">
        <v>41</v>
      </c>
      <c r="G1" s="28" t="s">
        <v>41</v>
      </c>
      <c r="H1" s="28" t="s">
        <v>98</v>
      </c>
      <c r="I1" s="28" t="s">
        <v>144</v>
      </c>
      <c r="J1" s="28" t="s">
        <v>144</v>
      </c>
      <c r="K1" s="28"/>
      <c r="L1" s="28" t="s">
        <v>144</v>
      </c>
      <c r="M1" s="28" t="s">
        <v>99</v>
      </c>
      <c r="N1" s="28" t="s">
        <v>144</v>
      </c>
      <c r="O1" s="35" t="s">
        <v>17</v>
      </c>
      <c r="P1" s="28" t="s">
        <v>144</v>
      </c>
      <c r="Q1" s="28" t="s">
        <v>104</v>
      </c>
      <c r="R1" s="28" t="s">
        <v>145</v>
      </c>
      <c r="S1" s="28" t="s">
        <v>102</v>
      </c>
      <c r="T1" s="28" t="s">
        <v>145</v>
      </c>
      <c r="U1" s="28" t="s">
        <v>145</v>
      </c>
      <c r="V1" s="28" t="s">
        <v>145</v>
      </c>
      <c r="W1" s="28" t="s">
        <v>103</v>
      </c>
      <c r="X1" s="28" t="s">
        <v>146</v>
      </c>
      <c r="Y1" s="28" t="s">
        <v>147</v>
      </c>
      <c r="Z1" s="28" t="s">
        <v>35</v>
      </c>
      <c r="AA1" s="28" t="s">
        <v>147</v>
      </c>
      <c r="AB1" s="28" t="s">
        <v>147</v>
      </c>
      <c r="AC1" s="28" t="s">
        <v>154</v>
      </c>
      <c r="AD1" s="28" t="s">
        <v>147</v>
      </c>
      <c r="AE1" s="28" t="s">
        <v>148</v>
      </c>
      <c r="AF1" s="28"/>
      <c r="AG1" s="31" t="s">
        <v>149</v>
      </c>
      <c r="AH1" s="32" t="s">
        <v>151</v>
      </c>
      <c r="AI1" s="31"/>
      <c r="AJ1" s="28" t="s">
        <v>208</v>
      </c>
      <c r="AK1" s="28"/>
      <c r="AL1" s="28"/>
      <c r="AM1" s="28"/>
      <c r="AN1" s="28"/>
      <c r="AO1" s="28"/>
      <c r="AP1" s="28"/>
      <c r="AQ1" s="28"/>
      <c r="AR1" s="20"/>
      <c r="AS1" s="20"/>
      <c r="AT1" s="20"/>
      <c r="AU1" s="20"/>
      <c r="AV1" s="20"/>
      <c r="AW1" s="20"/>
      <c r="AX1" s="20"/>
      <c r="AY1" s="20"/>
      <c r="BJ1" s="20"/>
      <c r="BK1" s="20"/>
      <c r="BL1" s="20"/>
      <c r="BM1" s="20"/>
      <c r="BN1" s="20"/>
      <c r="BO1" s="20"/>
      <c r="BP1" s="20"/>
      <c r="BQ1" s="20"/>
      <c r="BR1" s="20"/>
    </row>
    <row r="2" spans="1:70" s="21" customFormat="1" ht="17">
      <c r="A2" s="18"/>
      <c r="B2" s="29" t="s">
        <v>8</v>
      </c>
      <c r="D2" s="27"/>
      <c r="E2" s="20" t="s">
        <v>9</v>
      </c>
      <c r="F2" s="20" t="s">
        <v>10</v>
      </c>
      <c r="G2" s="20" t="s">
        <v>11</v>
      </c>
      <c r="H2" s="20" t="s">
        <v>11</v>
      </c>
      <c r="I2" s="20" t="s">
        <v>9</v>
      </c>
      <c r="J2" s="20" t="s">
        <v>10</v>
      </c>
      <c r="K2" s="20" t="s">
        <v>11</v>
      </c>
      <c r="L2" s="20"/>
      <c r="M2" s="20" t="s">
        <v>11</v>
      </c>
      <c r="N2" s="20" t="s">
        <v>9</v>
      </c>
      <c r="O2" s="20"/>
      <c r="P2" s="20" t="s">
        <v>10</v>
      </c>
      <c r="Q2" s="20" t="s">
        <v>10</v>
      </c>
      <c r="R2" s="20" t="s">
        <v>11</v>
      </c>
      <c r="S2" s="20"/>
      <c r="T2" s="20" t="s">
        <v>9</v>
      </c>
      <c r="U2" s="20" t="s">
        <v>10</v>
      </c>
      <c r="V2" s="20" t="s">
        <v>11</v>
      </c>
      <c r="W2" s="20" t="s">
        <v>11</v>
      </c>
      <c r="X2" s="20" t="s">
        <v>9</v>
      </c>
      <c r="Y2" s="20" t="s">
        <v>10</v>
      </c>
      <c r="Z2" s="20" t="s">
        <v>11</v>
      </c>
      <c r="AA2" s="20" t="s">
        <v>11</v>
      </c>
      <c r="AB2" s="20" t="s">
        <v>150</v>
      </c>
      <c r="AC2" s="20" t="s">
        <v>9</v>
      </c>
      <c r="AD2" s="20" t="s">
        <v>10</v>
      </c>
      <c r="AE2" s="20"/>
      <c r="AF2" s="20"/>
      <c r="AG2" s="32"/>
      <c r="AH2" s="32"/>
      <c r="AI2" s="31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BJ2" s="20"/>
      <c r="BK2" s="20"/>
      <c r="BL2" s="20"/>
      <c r="BM2" s="20"/>
      <c r="BN2" s="20"/>
      <c r="BO2" s="20"/>
      <c r="BP2" s="20"/>
      <c r="BQ2" s="20"/>
      <c r="BR2" s="20"/>
    </row>
    <row r="3" spans="1:70" s="21" customFormat="1" ht="42">
      <c r="A3" s="18"/>
      <c r="B3" s="18" t="s">
        <v>5</v>
      </c>
      <c r="C3" s="18" t="s">
        <v>7</v>
      </c>
      <c r="D3" s="18"/>
      <c r="E3" s="20">
        <v>28</v>
      </c>
      <c r="F3" s="20">
        <v>30</v>
      </c>
      <c r="G3" s="20">
        <v>3</v>
      </c>
      <c r="H3" s="20">
        <v>3</v>
      </c>
      <c r="I3" s="20">
        <v>5</v>
      </c>
      <c r="J3" s="20">
        <v>7</v>
      </c>
      <c r="K3" s="20">
        <v>9</v>
      </c>
      <c r="L3" s="20"/>
      <c r="M3" s="20">
        <v>9</v>
      </c>
      <c r="N3" s="20">
        <v>12</v>
      </c>
      <c r="O3" s="20"/>
      <c r="P3" s="20">
        <v>14</v>
      </c>
      <c r="Q3" s="20">
        <v>14</v>
      </c>
      <c r="R3" s="20">
        <v>16</v>
      </c>
      <c r="S3" s="20">
        <v>16</v>
      </c>
      <c r="T3" s="20">
        <v>19</v>
      </c>
      <c r="U3" s="20">
        <v>21</v>
      </c>
      <c r="V3" s="20">
        <v>23</v>
      </c>
      <c r="W3" s="20">
        <v>23</v>
      </c>
      <c r="X3" s="20">
        <v>26</v>
      </c>
      <c r="Y3" s="20">
        <v>28</v>
      </c>
      <c r="Z3" s="20">
        <v>30</v>
      </c>
      <c r="AA3" s="20">
        <v>30</v>
      </c>
      <c r="AB3" s="20">
        <v>2</v>
      </c>
      <c r="AC3" s="20">
        <v>2</v>
      </c>
      <c r="AD3" s="20">
        <v>4</v>
      </c>
      <c r="AE3" s="20">
        <v>17</v>
      </c>
      <c r="AF3" s="20"/>
      <c r="AG3" s="32"/>
      <c r="AH3" s="32"/>
      <c r="AI3" s="33" t="s">
        <v>152</v>
      </c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30"/>
      <c r="AV3" s="30"/>
      <c r="AW3" s="20"/>
      <c r="AX3" s="20"/>
      <c r="AY3" s="20"/>
      <c r="BJ3" s="20"/>
      <c r="BK3" s="20"/>
      <c r="BL3" s="20"/>
      <c r="BM3" s="20"/>
      <c r="BN3" s="20"/>
      <c r="BO3" s="20"/>
      <c r="BP3" s="20"/>
      <c r="BQ3" s="20"/>
      <c r="BR3" s="20"/>
    </row>
    <row r="4" spans="1:70" s="21" customFormat="1" ht="17">
      <c r="A4" s="18"/>
      <c r="B4" s="19" t="s">
        <v>100</v>
      </c>
      <c r="C4" s="19"/>
      <c r="D4" s="19"/>
      <c r="E4" s="20"/>
      <c r="F4" s="20"/>
      <c r="G4" s="20"/>
      <c r="H4" s="20">
        <v>3</v>
      </c>
      <c r="I4" s="20"/>
      <c r="J4" s="20"/>
      <c r="K4" s="20"/>
      <c r="L4" s="20"/>
      <c r="M4" s="20">
        <v>20</v>
      </c>
      <c r="N4" s="20"/>
      <c r="O4" s="20">
        <v>1</v>
      </c>
      <c r="P4" s="20"/>
      <c r="Q4" s="20">
        <v>4</v>
      </c>
      <c r="R4" s="20"/>
      <c r="S4" s="20">
        <v>5</v>
      </c>
      <c r="T4" s="20"/>
      <c r="U4" s="20"/>
      <c r="V4" s="20"/>
      <c r="W4" s="20">
        <v>66</v>
      </c>
      <c r="X4" s="20"/>
      <c r="Y4" s="20"/>
      <c r="Z4" s="20">
        <v>0</v>
      </c>
      <c r="AA4" s="20"/>
      <c r="AB4" s="20"/>
      <c r="AC4" s="20">
        <v>20</v>
      </c>
      <c r="AD4" s="20"/>
      <c r="AE4" s="20">
        <v>17</v>
      </c>
      <c r="AF4" s="20"/>
      <c r="AG4" s="20">
        <f>SUM(E4:AE4)</f>
        <v>136</v>
      </c>
      <c r="AH4" s="26">
        <v>1</v>
      </c>
      <c r="AI4" s="21" t="s">
        <v>135</v>
      </c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BJ4" s="20"/>
      <c r="BK4" s="20"/>
      <c r="BL4" s="20"/>
      <c r="BM4" s="20"/>
      <c r="BN4" s="20"/>
      <c r="BO4" s="20"/>
      <c r="BP4" s="20"/>
      <c r="BQ4" s="20"/>
      <c r="BR4" s="20"/>
    </row>
    <row r="5" spans="1:70" s="21" customFormat="1" ht="17">
      <c r="A5" s="18"/>
      <c r="B5" s="19" t="s">
        <v>101</v>
      </c>
      <c r="C5" s="19"/>
      <c r="D5" s="19"/>
      <c r="E5" s="20"/>
      <c r="F5" s="20"/>
      <c r="G5" s="20"/>
      <c r="H5" s="20"/>
      <c r="I5" s="20"/>
      <c r="J5" s="20"/>
      <c r="K5" s="20"/>
      <c r="L5" s="20"/>
      <c r="M5" s="20">
        <v>1</v>
      </c>
      <c r="N5" s="20"/>
      <c r="O5" s="20">
        <v>0</v>
      </c>
      <c r="P5" s="20"/>
      <c r="Q5" s="20">
        <v>0</v>
      </c>
      <c r="R5" s="20"/>
      <c r="S5" s="20">
        <v>0</v>
      </c>
      <c r="T5" s="20"/>
      <c r="U5" s="20"/>
      <c r="V5" s="20"/>
      <c r="W5" s="20">
        <v>7</v>
      </c>
      <c r="X5" s="20"/>
      <c r="Y5" s="20"/>
      <c r="Z5" s="20">
        <v>5</v>
      </c>
      <c r="AA5" s="20"/>
      <c r="AB5" s="20"/>
      <c r="AC5" s="20">
        <v>3</v>
      </c>
      <c r="AD5" s="20"/>
      <c r="AE5" s="20">
        <v>17</v>
      </c>
      <c r="AF5" s="20"/>
      <c r="AG5" s="20">
        <f>SUM(E5:AE5)</f>
        <v>33</v>
      </c>
      <c r="AH5" s="20" t="s">
        <v>143</v>
      </c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BJ5" s="20"/>
      <c r="BK5" s="20"/>
      <c r="BL5" s="20"/>
      <c r="BM5" s="20"/>
      <c r="BN5" s="20"/>
      <c r="BO5" s="20"/>
      <c r="BP5" s="20"/>
      <c r="BQ5" s="20"/>
      <c r="BR5" s="20"/>
    </row>
    <row r="6" spans="1:70" ht="19">
      <c r="A6" s="2">
        <v>1</v>
      </c>
      <c r="B6" s="2" t="s">
        <v>12</v>
      </c>
      <c r="C6" s="2" t="s">
        <v>13</v>
      </c>
      <c r="D6" s="2">
        <v>30008</v>
      </c>
      <c r="H6" s="4">
        <v>3</v>
      </c>
      <c r="M6" s="4">
        <v>21</v>
      </c>
      <c r="O6" s="4">
        <v>1</v>
      </c>
      <c r="Q6" s="4">
        <v>3</v>
      </c>
      <c r="S6" s="4">
        <v>5</v>
      </c>
      <c r="W6" s="4">
        <v>47</v>
      </c>
      <c r="Y6" s="4">
        <v>-1</v>
      </c>
      <c r="Z6" s="4">
        <v>2</v>
      </c>
      <c r="AC6" s="4">
        <v>23</v>
      </c>
      <c r="AE6" s="4">
        <v>17</v>
      </c>
      <c r="AG6" s="20">
        <f t="shared" ref="AG6:AG72" si="0">SUM(E6:AE6)</f>
        <v>121</v>
      </c>
      <c r="AH6" s="22">
        <f>AG6/135</f>
        <v>0.89629629629629626</v>
      </c>
      <c r="AI6" s="25" t="s">
        <v>137</v>
      </c>
      <c r="AJ6" s="4">
        <v>1</v>
      </c>
      <c r="AU6" s="4"/>
      <c r="AV6" s="4"/>
      <c r="AW6" s="4"/>
      <c r="AX6" s="4"/>
      <c r="AY6" s="4"/>
    </row>
    <row r="7" spans="1:70" ht="19">
      <c r="A7" s="2">
        <v>2</v>
      </c>
      <c r="B7" s="2" t="s">
        <v>14</v>
      </c>
      <c r="C7" s="2" t="s">
        <v>15</v>
      </c>
      <c r="D7" s="2">
        <v>5588</v>
      </c>
      <c r="H7" s="4">
        <v>3</v>
      </c>
      <c r="K7" s="4">
        <v>-1</v>
      </c>
      <c r="L7" s="4">
        <v>-1</v>
      </c>
      <c r="M7" s="4">
        <v>9</v>
      </c>
      <c r="O7" s="4">
        <v>1</v>
      </c>
      <c r="Q7" s="4">
        <v>2</v>
      </c>
      <c r="S7" s="4">
        <v>5</v>
      </c>
      <c r="W7" s="4">
        <v>51</v>
      </c>
      <c r="Z7" s="4">
        <v>4</v>
      </c>
      <c r="AC7" s="4">
        <v>19</v>
      </c>
      <c r="AE7" s="4">
        <v>17</v>
      </c>
      <c r="AG7" s="20">
        <f t="shared" si="0"/>
        <v>109</v>
      </c>
      <c r="AH7" s="22">
        <f t="shared" ref="AH7:AH73" si="1">AG7/135</f>
        <v>0.80740740740740746</v>
      </c>
      <c r="AI7" s="25" t="s">
        <v>138</v>
      </c>
      <c r="AJ7" s="4">
        <v>1</v>
      </c>
      <c r="AU7" s="4"/>
      <c r="AV7" s="4"/>
      <c r="AW7" s="4"/>
      <c r="AX7" s="4"/>
      <c r="AY7" s="4"/>
    </row>
    <row r="8" spans="1:70" ht="19">
      <c r="A8" s="2">
        <v>3</v>
      </c>
      <c r="B8" s="2" t="s">
        <v>16</v>
      </c>
      <c r="C8" s="2" t="s">
        <v>156</v>
      </c>
      <c r="D8" s="2">
        <v>9135</v>
      </c>
      <c r="G8" s="4">
        <v>-1</v>
      </c>
      <c r="H8" s="4">
        <v>0</v>
      </c>
      <c r="M8" s="4">
        <v>15</v>
      </c>
      <c r="O8" s="4">
        <v>0</v>
      </c>
      <c r="P8" s="4">
        <v>-1</v>
      </c>
      <c r="Q8" s="4">
        <v>0</v>
      </c>
      <c r="S8" s="4">
        <v>5</v>
      </c>
      <c r="W8" s="4">
        <v>55</v>
      </c>
      <c r="Z8" s="4">
        <v>0</v>
      </c>
      <c r="AA8" s="4">
        <v>-1</v>
      </c>
      <c r="AB8" s="4">
        <v>-1</v>
      </c>
      <c r="AC8" s="4">
        <v>0</v>
      </c>
      <c r="AE8" s="4">
        <v>17</v>
      </c>
      <c r="AG8" s="20">
        <f t="shared" si="0"/>
        <v>88</v>
      </c>
      <c r="AH8" s="22">
        <f t="shared" si="1"/>
        <v>0.6518518518518519</v>
      </c>
      <c r="AI8" s="25" t="s">
        <v>139</v>
      </c>
      <c r="AJ8" s="4">
        <v>0</v>
      </c>
      <c r="AU8" s="4"/>
      <c r="AV8" s="4"/>
      <c r="AW8" s="4"/>
      <c r="AX8" s="4"/>
      <c r="AY8" s="4"/>
    </row>
    <row r="9" spans="1:70" ht="19">
      <c r="A9" s="2">
        <v>4</v>
      </c>
      <c r="B9" s="2" t="s">
        <v>157</v>
      </c>
      <c r="C9" s="2" t="s">
        <v>158</v>
      </c>
      <c r="D9" s="2">
        <v>1086</v>
      </c>
      <c r="H9" s="4">
        <v>3</v>
      </c>
      <c r="M9" s="4">
        <v>17</v>
      </c>
      <c r="O9" s="4">
        <v>0</v>
      </c>
      <c r="Q9" s="4">
        <v>2</v>
      </c>
      <c r="R9" s="4">
        <v>-1</v>
      </c>
      <c r="S9" s="4">
        <v>0</v>
      </c>
      <c r="W9" s="4">
        <v>27</v>
      </c>
      <c r="Z9" s="4">
        <v>1</v>
      </c>
      <c r="AC9" s="4">
        <v>11</v>
      </c>
      <c r="AE9" s="4">
        <v>17</v>
      </c>
      <c r="AG9" s="20">
        <f t="shared" si="0"/>
        <v>77</v>
      </c>
      <c r="AH9" s="22">
        <f t="shared" si="1"/>
        <v>0.57037037037037042</v>
      </c>
      <c r="AI9" s="25" t="s">
        <v>140</v>
      </c>
      <c r="AJ9" s="4">
        <v>0</v>
      </c>
      <c r="AU9" s="4"/>
      <c r="AV9" s="4"/>
      <c r="AW9" s="4"/>
      <c r="AX9" s="4"/>
      <c r="AY9" s="4"/>
    </row>
    <row r="10" spans="1:70" ht="19">
      <c r="A10" s="2">
        <v>5</v>
      </c>
      <c r="B10" s="2" t="s">
        <v>77</v>
      </c>
      <c r="C10" s="2" t="s">
        <v>159</v>
      </c>
      <c r="D10" s="2">
        <v>5295</v>
      </c>
      <c r="H10" s="4">
        <v>3</v>
      </c>
      <c r="M10" s="4">
        <v>11</v>
      </c>
      <c r="O10" s="4">
        <v>0</v>
      </c>
      <c r="Q10" s="4">
        <v>2</v>
      </c>
      <c r="S10" s="4">
        <v>5</v>
      </c>
      <c r="W10" s="4">
        <v>41</v>
      </c>
      <c r="Z10" s="4">
        <v>0</v>
      </c>
      <c r="AA10" s="4">
        <v>-1</v>
      </c>
      <c r="AC10" s="4">
        <v>19</v>
      </c>
      <c r="AE10" s="4">
        <v>17</v>
      </c>
      <c r="AG10" s="20">
        <f t="shared" si="0"/>
        <v>97</v>
      </c>
      <c r="AH10" s="22">
        <f t="shared" si="1"/>
        <v>0.71851851851851856</v>
      </c>
      <c r="AI10" s="25" t="s">
        <v>139</v>
      </c>
      <c r="AJ10" s="4">
        <v>1</v>
      </c>
      <c r="AU10" s="4"/>
      <c r="AV10" s="4"/>
      <c r="AW10" s="4"/>
      <c r="AX10" s="4"/>
      <c r="AY10" s="4"/>
    </row>
    <row r="11" spans="1:70" ht="19">
      <c r="A11" s="2">
        <v>6</v>
      </c>
      <c r="B11" s="2" t="s">
        <v>189</v>
      </c>
      <c r="C11" s="2" t="s">
        <v>160</v>
      </c>
      <c r="D11" s="2">
        <v>7718</v>
      </c>
      <c r="H11" s="4">
        <v>3</v>
      </c>
      <c r="I11" s="4">
        <v>-1</v>
      </c>
      <c r="K11" s="4">
        <v>-1</v>
      </c>
      <c r="L11" s="4">
        <v>-1</v>
      </c>
      <c r="M11" s="4">
        <v>7</v>
      </c>
      <c r="O11" s="4">
        <v>1</v>
      </c>
      <c r="Q11" s="4">
        <v>1</v>
      </c>
      <c r="S11" s="4">
        <v>5</v>
      </c>
      <c r="W11" s="4">
        <v>38</v>
      </c>
      <c r="Z11" s="4">
        <v>1</v>
      </c>
      <c r="AC11" s="4">
        <v>16</v>
      </c>
      <c r="AE11" s="4">
        <v>17</v>
      </c>
      <c r="AG11" s="20">
        <f t="shared" si="0"/>
        <v>86</v>
      </c>
      <c r="AH11" s="22">
        <f t="shared" si="1"/>
        <v>0.63703703703703707</v>
      </c>
      <c r="AI11" s="25" t="s">
        <v>133</v>
      </c>
      <c r="AJ11" s="4">
        <v>0</v>
      </c>
      <c r="AU11" s="4"/>
      <c r="AV11" s="4"/>
      <c r="AW11" s="4"/>
      <c r="AX11" s="4"/>
      <c r="AY11" s="4"/>
    </row>
    <row r="12" spans="1:70" ht="19" hidden="1">
      <c r="A12" s="2">
        <v>7</v>
      </c>
      <c r="B12" s="2" t="s">
        <v>79</v>
      </c>
      <c r="C12" s="2" t="s">
        <v>161</v>
      </c>
      <c r="D12" s="2"/>
      <c r="H12" s="4">
        <v>3</v>
      </c>
      <c r="M12" s="4">
        <v>17</v>
      </c>
      <c r="Q12" s="4">
        <v>3</v>
      </c>
      <c r="R12" s="4">
        <v>-1</v>
      </c>
      <c r="S12" s="4">
        <v>0</v>
      </c>
      <c r="T12" s="4">
        <v>-1</v>
      </c>
      <c r="V12" s="4">
        <v>-1</v>
      </c>
      <c r="W12" s="4">
        <v>0</v>
      </c>
      <c r="AE12" s="4">
        <v>17</v>
      </c>
      <c r="AG12" s="20">
        <f t="shared" si="0"/>
        <v>37</v>
      </c>
      <c r="AH12" s="22">
        <f t="shared" si="1"/>
        <v>0.27407407407407408</v>
      </c>
      <c r="AI12" s="25"/>
      <c r="AU12" s="4"/>
      <c r="AV12" s="4"/>
      <c r="AW12" s="4"/>
      <c r="AX12" s="4"/>
      <c r="AY12" s="4"/>
    </row>
    <row r="13" spans="1:70" ht="19">
      <c r="A13" s="2">
        <v>8</v>
      </c>
      <c r="B13" s="2" t="s">
        <v>78</v>
      </c>
      <c r="C13" s="2" t="s">
        <v>162</v>
      </c>
      <c r="D13" s="2">
        <v>3494</v>
      </c>
      <c r="H13" s="4">
        <v>3</v>
      </c>
      <c r="M13" s="4">
        <v>19</v>
      </c>
      <c r="O13" s="4">
        <v>0</v>
      </c>
      <c r="Q13" s="4">
        <v>4</v>
      </c>
      <c r="S13" s="4">
        <v>5</v>
      </c>
      <c r="W13" s="4">
        <v>68</v>
      </c>
      <c r="Z13" s="4">
        <v>3</v>
      </c>
      <c r="AC13" s="4">
        <v>21</v>
      </c>
      <c r="AE13" s="4">
        <v>17</v>
      </c>
      <c r="AG13" s="20">
        <f t="shared" si="0"/>
        <v>140</v>
      </c>
      <c r="AH13" s="22">
        <f t="shared" si="1"/>
        <v>1.037037037037037</v>
      </c>
      <c r="AI13" s="25" t="s">
        <v>141</v>
      </c>
      <c r="AJ13" s="4">
        <v>0</v>
      </c>
      <c r="AU13" s="4"/>
      <c r="AV13" s="4"/>
      <c r="AW13" s="4"/>
      <c r="AX13" s="4"/>
      <c r="AY13" s="4"/>
    </row>
    <row r="14" spans="1:70" ht="19">
      <c r="A14" s="2">
        <v>9</v>
      </c>
      <c r="B14" s="2" t="s">
        <v>188</v>
      </c>
      <c r="C14" s="2" t="s">
        <v>163</v>
      </c>
      <c r="D14" s="2">
        <v>2975</v>
      </c>
      <c r="H14" s="4">
        <v>3</v>
      </c>
      <c r="M14" s="4">
        <v>17</v>
      </c>
      <c r="O14" s="4">
        <v>0</v>
      </c>
      <c r="Q14" s="4">
        <v>3</v>
      </c>
      <c r="S14" s="4">
        <v>5</v>
      </c>
      <c r="T14" s="4">
        <v>-1</v>
      </c>
      <c r="V14" s="4">
        <v>-1</v>
      </c>
      <c r="W14" s="4">
        <v>0</v>
      </c>
      <c r="Z14" s="4">
        <v>0</v>
      </c>
      <c r="AA14" s="4">
        <v>-1</v>
      </c>
      <c r="AB14" s="4">
        <v>-1</v>
      </c>
      <c r="AC14" s="4">
        <v>0</v>
      </c>
      <c r="AE14" s="4">
        <v>17</v>
      </c>
      <c r="AG14" s="20">
        <f t="shared" si="0"/>
        <v>41</v>
      </c>
      <c r="AH14" s="22">
        <f t="shared" si="1"/>
        <v>0.3037037037037037</v>
      </c>
      <c r="AI14" s="25" t="s">
        <v>142</v>
      </c>
      <c r="AJ14" s="4">
        <v>0</v>
      </c>
      <c r="AU14" s="4"/>
      <c r="AV14" s="4"/>
      <c r="AW14" s="4"/>
      <c r="AX14" s="4"/>
      <c r="AY14" s="4"/>
    </row>
    <row r="15" spans="1:70" ht="19">
      <c r="A15" s="2">
        <v>10</v>
      </c>
      <c r="B15" s="2" t="s">
        <v>164</v>
      </c>
      <c r="C15" s="2" t="s">
        <v>165</v>
      </c>
      <c r="D15" s="2">
        <v>9864</v>
      </c>
      <c r="H15" s="4">
        <v>0</v>
      </c>
      <c r="J15" s="4">
        <v>-1</v>
      </c>
      <c r="K15" s="4">
        <v>-1</v>
      </c>
      <c r="M15" s="4">
        <v>16</v>
      </c>
      <c r="O15" s="4">
        <v>1</v>
      </c>
      <c r="Q15" s="4">
        <v>2</v>
      </c>
      <c r="S15" s="4">
        <v>5</v>
      </c>
      <c r="T15" s="4">
        <v>-1</v>
      </c>
      <c r="W15" s="4">
        <v>41</v>
      </c>
      <c r="Z15" s="4">
        <v>0</v>
      </c>
      <c r="AA15" s="4">
        <v>0</v>
      </c>
      <c r="AB15" s="4">
        <v>-1</v>
      </c>
      <c r="AC15" s="4">
        <v>0</v>
      </c>
      <c r="AE15" s="4">
        <v>17</v>
      </c>
      <c r="AG15" s="20">
        <f t="shared" si="0"/>
        <v>78</v>
      </c>
      <c r="AH15" s="22">
        <f t="shared" si="1"/>
        <v>0.57777777777777772</v>
      </c>
      <c r="AI15" s="25" t="s">
        <v>140</v>
      </c>
      <c r="AJ15" s="4">
        <v>0</v>
      </c>
      <c r="AU15" s="4"/>
      <c r="AV15" s="4"/>
      <c r="AW15" s="4"/>
      <c r="AX15" s="4"/>
      <c r="AY15" s="4"/>
    </row>
    <row r="16" spans="1:70" ht="19">
      <c r="A16" s="2">
        <v>11</v>
      </c>
      <c r="B16" s="2" t="s">
        <v>80</v>
      </c>
      <c r="C16" s="2" t="s">
        <v>166</v>
      </c>
      <c r="D16" s="2">
        <v>6107</v>
      </c>
      <c r="H16" s="4">
        <v>3</v>
      </c>
      <c r="M16" s="4">
        <v>20</v>
      </c>
      <c r="O16" s="4">
        <v>0</v>
      </c>
      <c r="Q16" s="4">
        <v>3</v>
      </c>
      <c r="R16" s="4">
        <v>-1</v>
      </c>
      <c r="S16" s="4">
        <v>0</v>
      </c>
      <c r="T16" s="4">
        <v>-1</v>
      </c>
      <c r="W16" s="4">
        <v>43</v>
      </c>
      <c r="Z16" s="4">
        <v>0</v>
      </c>
      <c r="AA16" s="4">
        <v>-1</v>
      </c>
      <c r="AC16" s="4">
        <v>20</v>
      </c>
      <c r="AE16" s="4">
        <v>17</v>
      </c>
      <c r="AG16" s="20">
        <f t="shared" si="0"/>
        <v>103</v>
      </c>
      <c r="AH16" s="22">
        <f t="shared" si="1"/>
        <v>0.76296296296296295</v>
      </c>
      <c r="AI16" s="25" t="s">
        <v>136</v>
      </c>
      <c r="AJ16" s="4">
        <v>0</v>
      </c>
      <c r="AU16" s="4"/>
      <c r="AV16" s="4"/>
      <c r="AW16" s="4"/>
      <c r="AX16" s="4"/>
      <c r="AY16" s="4"/>
    </row>
    <row r="17" spans="1:51" ht="19">
      <c r="A17" s="2">
        <v>12</v>
      </c>
      <c r="B17" s="2" t="s">
        <v>81</v>
      </c>
      <c r="C17" s="2" t="s">
        <v>167</v>
      </c>
      <c r="D17" s="2">
        <v>7203</v>
      </c>
      <c r="G17" s="4">
        <v>-1</v>
      </c>
      <c r="H17" s="4">
        <v>0</v>
      </c>
      <c r="M17" s="4">
        <v>16</v>
      </c>
      <c r="O17" s="4">
        <v>0</v>
      </c>
      <c r="Q17" s="4">
        <v>4</v>
      </c>
      <c r="S17" s="4">
        <v>5</v>
      </c>
      <c r="T17" s="4">
        <v>-1</v>
      </c>
      <c r="W17" s="4">
        <v>34</v>
      </c>
      <c r="Z17" s="4">
        <v>3</v>
      </c>
      <c r="AB17" s="4">
        <v>-1</v>
      </c>
      <c r="AC17" s="4">
        <v>0</v>
      </c>
      <c r="AE17" s="4">
        <v>17</v>
      </c>
      <c r="AG17" s="20">
        <f t="shared" si="0"/>
        <v>76</v>
      </c>
      <c r="AH17" s="22">
        <f t="shared" si="1"/>
        <v>0.562962962962963</v>
      </c>
      <c r="AI17" s="25" t="s">
        <v>140</v>
      </c>
      <c r="AJ17" s="4">
        <v>0</v>
      </c>
      <c r="AU17" s="4"/>
      <c r="AV17" s="4"/>
      <c r="AW17" s="4"/>
      <c r="AX17" s="4"/>
      <c r="AY17" s="4"/>
    </row>
    <row r="18" spans="1:51" ht="19">
      <c r="A18" s="2">
        <v>13</v>
      </c>
      <c r="B18" s="2" t="s">
        <v>82</v>
      </c>
      <c r="C18" s="2" t="s">
        <v>168</v>
      </c>
      <c r="D18" s="2">
        <v>2824</v>
      </c>
      <c r="H18" s="4">
        <v>3</v>
      </c>
      <c r="I18" s="4">
        <v>-1</v>
      </c>
      <c r="M18" s="4">
        <v>16</v>
      </c>
      <c r="O18" s="4">
        <v>1</v>
      </c>
      <c r="Q18" s="4">
        <v>0</v>
      </c>
      <c r="S18" s="4">
        <v>5</v>
      </c>
      <c r="W18" s="4">
        <v>38</v>
      </c>
      <c r="Y18" s="4">
        <v>-1</v>
      </c>
      <c r="Z18" s="4">
        <v>2</v>
      </c>
      <c r="AC18" s="4">
        <v>20</v>
      </c>
      <c r="AE18" s="4">
        <v>17</v>
      </c>
      <c r="AG18" s="20">
        <f t="shared" si="0"/>
        <v>100</v>
      </c>
      <c r="AH18" s="22">
        <f t="shared" si="1"/>
        <v>0.7407407407407407</v>
      </c>
      <c r="AI18" s="25" t="s">
        <v>139</v>
      </c>
      <c r="AJ18" s="4">
        <v>1</v>
      </c>
      <c r="AU18" s="4"/>
      <c r="AV18" s="4"/>
      <c r="AW18" s="4"/>
      <c r="AX18" s="4"/>
      <c r="AY18" s="4"/>
    </row>
    <row r="19" spans="1:51" ht="19">
      <c r="A19" s="2">
        <v>14</v>
      </c>
      <c r="B19" s="2" t="s">
        <v>84</v>
      </c>
      <c r="C19" s="2" t="s">
        <v>169</v>
      </c>
      <c r="D19" s="2">
        <v>1917</v>
      </c>
      <c r="G19" s="4">
        <v>-1</v>
      </c>
      <c r="H19" s="4">
        <v>0</v>
      </c>
      <c r="M19" s="4">
        <v>15</v>
      </c>
      <c r="O19" s="4">
        <v>0</v>
      </c>
      <c r="Q19" s="4">
        <v>2</v>
      </c>
      <c r="S19" s="4">
        <v>5</v>
      </c>
      <c r="T19" s="4">
        <v>-1</v>
      </c>
      <c r="W19" s="4">
        <v>47</v>
      </c>
      <c r="Y19" s="4">
        <v>-1</v>
      </c>
      <c r="Z19" s="4">
        <v>2</v>
      </c>
      <c r="AC19" s="4">
        <v>20</v>
      </c>
      <c r="AD19" s="4">
        <v>-1</v>
      </c>
      <c r="AE19" s="4">
        <v>17</v>
      </c>
      <c r="AG19" s="20">
        <f t="shared" si="0"/>
        <v>104</v>
      </c>
      <c r="AH19" s="22">
        <f t="shared" si="1"/>
        <v>0.77037037037037037</v>
      </c>
      <c r="AI19" s="25" t="s">
        <v>134</v>
      </c>
      <c r="AJ19" s="4">
        <v>0</v>
      </c>
      <c r="AU19" s="4"/>
      <c r="AV19" s="4"/>
      <c r="AW19" s="4"/>
      <c r="AX19" s="4"/>
      <c r="AY19" s="4"/>
    </row>
    <row r="20" spans="1:51" ht="19">
      <c r="A20" s="2">
        <v>15</v>
      </c>
      <c r="B20" s="2" t="s">
        <v>170</v>
      </c>
      <c r="C20" s="2" t="s">
        <v>171</v>
      </c>
      <c r="D20" s="2">
        <v>3974</v>
      </c>
      <c r="H20" s="4">
        <v>3</v>
      </c>
      <c r="M20" s="4">
        <v>15</v>
      </c>
      <c r="O20" s="4">
        <v>1</v>
      </c>
      <c r="P20" s="4">
        <v>-1</v>
      </c>
      <c r="Q20" s="4">
        <v>0</v>
      </c>
      <c r="S20" s="4">
        <v>5</v>
      </c>
      <c r="W20" s="4">
        <v>54</v>
      </c>
      <c r="Z20" s="4">
        <v>0</v>
      </c>
      <c r="AA20" s="4">
        <v>-1</v>
      </c>
      <c r="AC20" s="4">
        <v>18</v>
      </c>
      <c r="AE20" s="4">
        <v>17</v>
      </c>
      <c r="AG20" s="20">
        <f t="shared" si="0"/>
        <v>111</v>
      </c>
      <c r="AH20" s="22">
        <f t="shared" si="1"/>
        <v>0.82222222222222219</v>
      </c>
      <c r="AI20" s="25" t="s">
        <v>138</v>
      </c>
      <c r="AJ20" s="4">
        <v>1</v>
      </c>
      <c r="AU20" s="4"/>
      <c r="AV20" s="4"/>
      <c r="AW20" s="4"/>
      <c r="AX20" s="4"/>
      <c r="AY20" s="4"/>
    </row>
    <row r="21" spans="1:51" ht="19">
      <c r="A21" s="2">
        <v>16</v>
      </c>
      <c r="B21" s="2" t="s">
        <v>83</v>
      </c>
      <c r="C21" s="2" t="s">
        <v>172</v>
      </c>
      <c r="D21" s="2">
        <v>5011</v>
      </c>
      <c r="H21" s="4">
        <v>3</v>
      </c>
      <c r="M21" s="4">
        <v>19</v>
      </c>
      <c r="O21" s="4">
        <v>0</v>
      </c>
      <c r="P21" s="4">
        <v>-1</v>
      </c>
      <c r="Q21" s="4">
        <v>0</v>
      </c>
      <c r="S21" s="4">
        <v>5</v>
      </c>
      <c r="W21" s="4">
        <v>46</v>
      </c>
      <c r="Z21" s="4">
        <v>0</v>
      </c>
      <c r="AA21" s="4">
        <v>-1</v>
      </c>
      <c r="AC21" s="4">
        <v>19</v>
      </c>
      <c r="AE21" s="4">
        <v>17</v>
      </c>
      <c r="AG21" s="20">
        <f t="shared" si="0"/>
        <v>107</v>
      </c>
      <c r="AH21" s="22">
        <f t="shared" si="1"/>
        <v>0.79259259259259263</v>
      </c>
      <c r="AI21" s="25" t="s">
        <v>138</v>
      </c>
      <c r="AJ21" s="4">
        <v>1</v>
      </c>
      <c r="AU21" s="4"/>
      <c r="AV21" s="4"/>
      <c r="AW21" s="4"/>
      <c r="AX21" s="4"/>
      <c r="AY21" s="4"/>
    </row>
    <row r="22" spans="1:51" ht="19">
      <c r="A22" s="2">
        <v>17</v>
      </c>
      <c r="B22" s="2" t="s">
        <v>173</v>
      </c>
      <c r="C22" s="2" t="s">
        <v>174</v>
      </c>
      <c r="D22" s="2">
        <v>2946</v>
      </c>
      <c r="H22" s="4">
        <v>3</v>
      </c>
      <c r="M22" s="4">
        <v>12</v>
      </c>
      <c r="O22" s="4">
        <v>0</v>
      </c>
      <c r="P22" s="4">
        <v>-1</v>
      </c>
      <c r="Q22" s="4">
        <v>0</v>
      </c>
      <c r="R22" s="4">
        <v>-1</v>
      </c>
      <c r="S22" s="4">
        <v>0</v>
      </c>
      <c r="T22" s="4">
        <v>-1</v>
      </c>
      <c r="V22" s="4">
        <v>-1</v>
      </c>
      <c r="W22" s="4">
        <v>0</v>
      </c>
      <c r="Z22" s="4">
        <v>0</v>
      </c>
      <c r="AA22" s="4">
        <v>-1</v>
      </c>
      <c r="AB22" s="4">
        <v>-1</v>
      </c>
      <c r="AC22" s="4">
        <v>0</v>
      </c>
      <c r="AE22" s="4">
        <v>17</v>
      </c>
      <c r="AG22" s="20">
        <f t="shared" si="0"/>
        <v>26</v>
      </c>
      <c r="AH22" s="22">
        <f t="shared" si="1"/>
        <v>0.19259259259259259</v>
      </c>
      <c r="AI22" s="25" t="s">
        <v>142</v>
      </c>
      <c r="AJ22" s="4">
        <v>0</v>
      </c>
      <c r="AU22" s="4"/>
      <c r="AV22" s="4"/>
      <c r="AW22" s="4"/>
      <c r="AX22" s="4"/>
      <c r="AY22" s="4"/>
    </row>
    <row r="23" spans="1:51" ht="19" hidden="1">
      <c r="A23" s="2">
        <v>18</v>
      </c>
      <c r="B23" s="2" t="s">
        <v>187</v>
      </c>
      <c r="C23" s="2" t="s">
        <v>175</v>
      </c>
      <c r="D23" s="2"/>
      <c r="E23" s="4">
        <v>-1</v>
      </c>
      <c r="H23" s="4">
        <v>3</v>
      </c>
      <c r="I23" s="4">
        <v>-1</v>
      </c>
      <c r="J23" s="4">
        <v>-1</v>
      </c>
      <c r="K23" s="4">
        <v>-1</v>
      </c>
      <c r="L23" s="4">
        <v>-1</v>
      </c>
      <c r="M23" s="4">
        <v>0</v>
      </c>
      <c r="N23" s="4">
        <v>-1</v>
      </c>
      <c r="P23" s="4">
        <v>-1</v>
      </c>
      <c r="Q23" s="4">
        <v>0</v>
      </c>
      <c r="R23" s="4">
        <v>-1</v>
      </c>
      <c r="S23" s="4">
        <v>0</v>
      </c>
      <c r="T23" s="4">
        <v>-1</v>
      </c>
      <c r="V23" s="4">
        <v>-1</v>
      </c>
      <c r="W23" s="4">
        <v>0</v>
      </c>
      <c r="Y23" s="4">
        <v>-1</v>
      </c>
      <c r="Z23" s="4">
        <v>0</v>
      </c>
      <c r="AA23" s="4">
        <v>-1</v>
      </c>
      <c r="AB23" s="4">
        <v>-1</v>
      </c>
      <c r="AC23" s="4">
        <v>0</v>
      </c>
      <c r="AE23" s="4">
        <v>17</v>
      </c>
      <c r="AG23" s="20">
        <f t="shared" si="0"/>
        <v>7</v>
      </c>
      <c r="AH23" s="22">
        <f t="shared" si="1"/>
        <v>5.185185185185185E-2</v>
      </c>
      <c r="AI23" s="25" t="s">
        <v>142</v>
      </c>
      <c r="AU23" s="4"/>
      <c r="AV23" s="4"/>
      <c r="AW23" s="4"/>
      <c r="AX23" s="4"/>
      <c r="AY23" s="4"/>
    </row>
    <row r="24" spans="1:51" ht="19">
      <c r="A24" s="2">
        <v>19</v>
      </c>
      <c r="B24" s="2" t="s">
        <v>186</v>
      </c>
      <c r="C24" s="2" t="s">
        <v>176</v>
      </c>
      <c r="D24" s="2">
        <v>90802</v>
      </c>
      <c r="G24" s="4">
        <v>-1</v>
      </c>
      <c r="H24" s="4">
        <v>0</v>
      </c>
      <c r="J24" s="4">
        <v>-1</v>
      </c>
      <c r="M24" s="4">
        <v>18</v>
      </c>
      <c r="O24" s="4">
        <v>0</v>
      </c>
      <c r="Q24" s="4">
        <v>1</v>
      </c>
      <c r="R24" s="4">
        <v>-1</v>
      </c>
      <c r="S24" s="4">
        <v>0</v>
      </c>
      <c r="T24" s="4">
        <v>-1</v>
      </c>
      <c r="V24" s="4">
        <v>-1</v>
      </c>
      <c r="W24" s="4">
        <v>48</v>
      </c>
      <c r="Y24" s="4">
        <v>-1</v>
      </c>
      <c r="Z24" s="4">
        <v>5</v>
      </c>
      <c r="AB24" s="4">
        <v>-1</v>
      </c>
      <c r="AC24" s="4">
        <v>0</v>
      </c>
      <c r="AE24" s="4">
        <v>17</v>
      </c>
      <c r="AG24" s="20">
        <f t="shared" si="0"/>
        <v>82</v>
      </c>
      <c r="AH24" s="22">
        <f t="shared" si="1"/>
        <v>0.6074074074074074</v>
      </c>
      <c r="AI24" s="25" t="s">
        <v>139</v>
      </c>
      <c r="AJ24" s="4">
        <v>0</v>
      </c>
      <c r="AU24" s="4"/>
      <c r="AV24" s="4"/>
      <c r="AW24" s="4"/>
      <c r="AX24" s="4"/>
      <c r="AY24" s="4"/>
    </row>
    <row r="25" spans="1:51" ht="19">
      <c r="A25" s="2">
        <v>20</v>
      </c>
      <c r="B25" s="2" t="s">
        <v>177</v>
      </c>
      <c r="C25" s="2" t="s">
        <v>178</v>
      </c>
      <c r="D25" s="2">
        <v>1777</v>
      </c>
      <c r="H25" s="4">
        <v>3</v>
      </c>
      <c r="M25" s="4">
        <v>8</v>
      </c>
      <c r="O25" s="4">
        <v>0</v>
      </c>
      <c r="P25" s="4">
        <v>-1</v>
      </c>
      <c r="Q25" s="4">
        <v>0</v>
      </c>
      <c r="R25" s="4">
        <v>-1</v>
      </c>
      <c r="S25" s="4">
        <v>0</v>
      </c>
      <c r="T25" s="4">
        <v>-1</v>
      </c>
      <c r="W25" s="4">
        <v>31</v>
      </c>
      <c r="Y25" s="4">
        <v>-1</v>
      </c>
      <c r="Z25" s="4">
        <v>2</v>
      </c>
      <c r="AC25" s="4">
        <v>13</v>
      </c>
      <c r="AD25" s="4">
        <v>-1</v>
      </c>
      <c r="AE25" s="4">
        <v>17</v>
      </c>
      <c r="AG25" s="20">
        <f t="shared" si="0"/>
        <v>69</v>
      </c>
      <c r="AH25" s="22">
        <f t="shared" si="1"/>
        <v>0.51111111111111107</v>
      </c>
      <c r="AI25" s="25" t="s">
        <v>142</v>
      </c>
      <c r="AJ25" s="4">
        <v>0</v>
      </c>
      <c r="AU25" s="4"/>
      <c r="AV25" s="4"/>
      <c r="AW25" s="4"/>
      <c r="AX25" s="4"/>
      <c r="AY25" s="4"/>
    </row>
    <row r="26" spans="1:51" ht="19">
      <c r="A26" s="2">
        <v>21</v>
      </c>
      <c r="B26" s="2" t="s">
        <v>185</v>
      </c>
      <c r="C26" s="2" t="s">
        <v>179</v>
      </c>
      <c r="D26" s="2">
        <v>9313</v>
      </c>
      <c r="H26" s="4">
        <v>3</v>
      </c>
      <c r="M26" s="4">
        <v>21</v>
      </c>
      <c r="O26" s="4">
        <v>1</v>
      </c>
      <c r="Q26" s="4">
        <v>2</v>
      </c>
      <c r="S26" s="4">
        <v>5</v>
      </c>
      <c r="W26" s="4">
        <v>47</v>
      </c>
      <c r="Z26" s="4">
        <v>5</v>
      </c>
      <c r="AC26" s="4">
        <v>23</v>
      </c>
      <c r="AE26" s="4">
        <v>17</v>
      </c>
      <c r="AG26" s="20">
        <f t="shared" si="0"/>
        <v>124</v>
      </c>
      <c r="AH26" s="22">
        <f t="shared" si="1"/>
        <v>0.91851851851851851</v>
      </c>
      <c r="AI26" s="25" t="s">
        <v>141</v>
      </c>
      <c r="AJ26" s="4">
        <v>1</v>
      </c>
      <c r="AU26" s="4"/>
      <c r="AV26" s="4"/>
      <c r="AW26" s="4"/>
      <c r="AX26" s="4"/>
      <c r="AY26" s="4"/>
    </row>
    <row r="27" spans="1:51" ht="19">
      <c r="A27" s="2">
        <v>22</v>
      </c>
      <c r="B27" s="2" t="s">
        <v>180</v>
      </c>
      <c r="C27" s="2" t="s">
        <v>181</v>
      </c>
      <c r="D27" s="2">
        <v>8337</v>
      </c>
      <c r="H27" s="4">
        <v>3</v>
      </c>
      <c r="M27" s="4">
        <v>19</v>
      </c>
      <c r="O27" s="4">
        <v>1</v>
      </c>
      <c r="Q27" s="4">
        <v>2</v>
      </c>
      <c r="S27" s="4">
        <v>5</v>
      </c>
      <c r="W27" s="4">
        <v>54</v>
      </c>
      <c r="Z27" s="4">
        <v>4</v>
      </c>
      <c r="AC27" s="4">
        <v>23</v>
      </c>
      <c r="AE27" s="4">
        <v>17</v>
      </c>
      <c r="AG27" s="20">
        <f t="shared" si="0"/>
        <v>128</v>
      </c>
      <c r="AH27" s="22">
        <f t="shared" si="1"/>
        <v>0.94814814814814818</v>
      </c>
      <c r="AI27" s="25" t="s">
        <v>141</v>
      </c>
      <c r="AJ27" s="4">
        <v>1</v>
      </c>
      <c r="AU27" s="4"/>
      <c r="AV27" s="4"/>
      <c r="AW27" s="4"/>
      <c r="AX27" s="4"/>
      <c r="AY27" s="4"/>
    </row>
    <row r="28" spans="1:51" ht="21" customHeight="1">
      <c r="A28" s="2">
        <v>23</v>
      </c>
      <c r="B28" s="2" t="s">
        <v>85</v>
      </c>
      <c r="C28" s="2" t="s">
        <v>182</v>
      </c>
      <c r="D28" s="2">
        <v>5235</v>
      </c>
      <c r="H28" s="4">
        <v>3</v>
      </c>
      <c r="M28" s="4">
        <v>21</v>
      </c>
      <c r="O28" s="4">
        <v>0</v>
      </c>
      <c r="Q28" s="4">
        <v>3</v>
      </c>
      <c r="R28" s="4">
        <v>-1</v>
      </c>
      <c r="S28" s="4">
        <v>0</v>
      </c>
      <c r="W28" s="4">
        <v>31</v>
      </c>
      <c r="Z28" s="4">
        <v>0</v>
      </c>
      <c r="AC28" s="4">
        <v>18</v>
      </c>
      <c r="AE28" s="4">
        <v>17</v>
      </c>
      <c r="AG28" s="20">
        <f t="shared" si="0"/>
        <v>92</v>
      </c>
      <c r="AH28" s="22">
        <f t="shared" si="1"/>
        <v>0.68148148148148147</v>
      </c>
      <c r="AI28" s="25" t="s">
        <v>139</v>
      </c>
      <c r="AJ28" s="4">
        <v>0</v>
      </c>
      <c r="AU28" s="4"/>
      <c r="AV28" s="4"/>
      <c r="AW28" s="4"/>
      <c r="AX28" s="4"/>
      <c r="AY28" s="4"/>
    </row>
    <row r="29" spans="1:51" ht="19">
      <c r="A29" s="2">
        <v>24</v>
      </c>
      <c r="B29" s="2" t="s">
        <v>22</v>
      </c>
      <c r="C29" s="2" t="s">
        <v>46</v>
      </c>
      <c r="D29" s="2">
        <v>7519</v>
      </c>
      <c r="H29" s="4">
        <v>3</v>
      </c>
      <c r="J29" s="4">
        <v>-1</v>
      </c>
      <c r="M29" s="4">
        <v>21</v>
      </c>
      <c r="O29" s="4">
        <v>0</v>
      </c>
      <c r="Q29" s="4">
        <v>0</v>
      </c>
      <c r="S29" s="4">
        <v>5</v>
      </c>
      <c r="W29" s="4">
        <v>48</v>
      </c>
      <c r="Z29" s="4">
        <v>2</v>
      </c>
      <c r="AC29" s="4">
        <v>18</v>
      </c>
      <c r="AE29" s="4">
        <v>17</v>
      </c>
      <c r="AG29" s="20">
        <f t="shared" si="0"/>
        <v>113</v>
      </c>
      <c r="AH29" s="22">
        <f t="shared" si="1"/>
        <v>0.83703703703703702</v>
      </c>
      <c r="AI29" s="25" t="s">
        <v>138</v>
      </c>
      <c r="AJ29" s="4">
        <v>0</v>
      </c>
      <c r="AU29" s="4"/>
      <c r="AV29" s="4"/>
      <c r="AW29" s="4"/>
      <c r="AX29" s="4"/>
      <c r="AY29" s="4"/>
    </row>
    <row r="30" spans="1:51" ht="19">
      <c r="A30" s="2">
        <v>25</v>
      </c>
      <c r="B30" s="2" t="s">
        <v>47</v>
      </c>
      <c r="C30" s="2" t="s">
        <v>48</v>
      </c>
      <c r="D30" s="2">
        <v>6631</v>
      </c>
      <c r="H30" s="4">
        <v>3</v>
      </c>
      <c r="M30" s="4">
        <v>18</v>
      </c>
      <c r="N30" s="4">
        <v>-1</v>
      </c>
      <c r="O30" s="4">
        <v>0</v>
      </c>
      <c r="Q30" s="4">
        <v>4</v>
      </c>
      <c r="S30" s="4">
        <v>5</v>
      </c>
      <c r="W30" s="4">
        <v>46</v>
      </c>
      <c r="Z30" s="4">
        <v>4</v>
      </c>
      <c r="AC30" s="4">
        <v>18</v>
      </c>
      <c r="AE30" s="4">
        <v>17</v>
      </c>
      <c r="AG30" s="20">
        <f t="shared" si="0"/>
        <v>114</v>
      </c>
      <c r="AH30" s="22">
        <f t="shared" si="1"/>
        <v>0.84444444444444444</v>
      </c>
      <c r="AI30" s="25" t="s">
        <v>138</v>
      </c>
      <c r="AJ30" s="4">
        <v>0</v>
      </c>
      <c r="AU30" s="4"/>
      <c r="AV30" s="4"/>
      <c r="AW30" s="4"/>
      <c r="AX30" s="4"/>
      <c r="AY30" s="4"/>
    </row>
    <row r="31" spans="1:51" ht="19">
      <c r="A31" s="2">
        <v>26</v>
      </c>
      <c r="B31" s="2" t="s">
        <v>86</v>
      </c>
      <c r="C31" s="2" t="s">
        <v>49</v>
      </c>
      <c r="D31" s="2">
        <v>10092</v>
      </c>
      <c r="H31" s="4">
        <v>3</v>
      </c>
      <c r="M31" s="4">
        <v>8</v>
      </c>
      <c r="O31" s="4">
        <v>0</v>
      </c>
      <c r="Q31" s="4">
        <v>3</v>
      </c>
      <c r="R31" s="4">
        <v>-1</v>
      </c>
      <c r="S31" s="4">
        <v>0</v>
      </c>
      <c r="V31" s="4">
        <v>-1</v>
      </c>
      <c r="W31" s="4">
        <v>22</v>
      </c>
      <c r="Z31" s="4">
        <v>1</v>
      </c>
      <c r="AC31" s="4">
        <v>10</v>
      </c>
      <c r="AE31" s="4">
        <v>17</v>
      </c>
      <c r="AG31" s="20">
        <f t="shared" si="0"/>
        <v>62</v>
      </c>
      <c r="AH31" s="22">
        <f t="shared" si="1"/>
        <v>0.45925925925925926</v>
      </c>
      <c r="AI31" s="25" t="s">
        <v>142</v>
      </c>
      <c r="AJ31" s="4">
        <v>0</v>
      </c>
      <c r="AU31" s="4"/>
      <c r="AV31" s="4"/>
      <c r="AW31" s="4"/>
      <c r="AX31" s="4"/>
      <c r="AY31" s="4"/>
    </row>
    <row r="32" spans="1:51" ht="19" hidden="1">
      <c r="A32" s="2">
        <v>27</v>
      </c>
      <c r="B32" s="2" t="s">
        <v>87</v>
      </c>
      <c r="C32" s="2" t="s">
        <v>50</v>
      </c>
      <c r="D32" s="2"/>
      <c r="E32" s="4">
        <v>-1</v>
      </c>
      <c r="H32" s="4">
        <v>3</v>
      </c>
      <c r="M32" s="4">
        <v>18</v>
      </c>
      <c r="N32" s="4">
        <v>-1</v>
      </c>
      <c r="P32" s="4">
        <v>-1</v>
      </c>
      <c r="Q32" s="4">
        <v>0</v>
      </c>
      <c r="S32" s="4">
        <v>5</v>
      </c>
      <c r="V32" s="4">
        <v>-1</v>
      </c>
      <c r="W32" s="4">
        <v>0</v>
      </c>
      <c r="AE32" s="4">
        <v>17</v>
      </c>
      <c r="AG32" s="20">
        <f t="shared" si="0"/>
        <v>39</v>
      </c>
      <c r="AH32" s="22">
        <f t="shared" si="1"/>
        <v>0.28888888888888886</v>
      </c>
      <c r="AI32" s="25"/>
      <c r="AU32" s="4"/>
      <c r="AV32" s="4"/>
      <c r="AW32" s="4"/>
      <c r="AX32" s="4"/>
      <c r="AY32" s="4"/>
    </row>
    <row r="33" spans="1:70" ht="19">
      <c r="A33" s="2">
        <v>28</v>
      </c>
      <c r="B33" s="2" t="s">
        <v>51</v>
      </c>
      <c r="C33" s="2" t="s">
        <v>52</v>
      </c>
      <c r="D33" s="2">
        <v>8812</v>
      </c>
      <c r="H33" s="4">
        <v>3</v>
      </c>
      <c r="M33" s="4">
        <v>21</v>
      </c>
      <c r="N33" s="4">
        <v>-1</v>
      </c>
      <c r="O33" s="4">
        <v>0</v>
      </c>
      <c r="P33" s="4">
        <v>-1</v>
      </c>
      <c r="Q33" s="4">
        <v>2</v>
      </c>
      <c r="S33" s="4">
        <v>5</v>
      </c>
      <c r="W33" s="4">
        <v>68</v>
      </c>
      <c r="Z33" s="4">
        <v>2</v>
      </c>
      <c r="AA33" s="4">
        <v>-1</v>
      </c>
      <c r="AC33" s="4">
        <v>20</v>
      </c>
      <c r="AE33" s="4">
        <v>17</v>
      </c>
      <c r="AG33" s="20">
        <f t="shared" si="0"/>
        <v>135</v>
      </c>
      <c r="AH33" s="22">
        <f t="shared" si="1"/>
        <v>1</v>
      </c>
      <c r="AI33" s="25" t="s">
        <v>141</v>
      </c>
      <c r="AJ33" s="4">
        <v>1</v>
      </c>
      <c r="AU33" s="4"/>
      <c r="AV33" s="4"/>
      <c r="AW33" s="4"/>
      <c r="AX33" s="4"/>
      <c r="AY33" s="4"/>
    </row>
    <row r="34" spans="1:70" ht="19">
      <c r="A34" s="2">
        <v>29</v>
      </c>
      <c r="B34" s="2" t="s">
        <v>53</v>
      </c>
      <c r="C34" s="2" t="s">
        <v>54</v>
      </c>
      <c r="D34" s="2">
        <v>10525</v>
      </c>
      <c r="H34" s="4">
        <v>3</v>
      </c>
      <c r="M34" s="4">
        <v>18</v>
      </c>
      <c r="O34" s="4">
        <v>0</v>
      </c>
      <c r="P34" s="4">
        <v>-1</v>
      </c>
      <c r="Q34" s="4">
        <v>0</v>
      </c>
      <c r="S34" s="4">
        <v>5</v>
      </c>
      <c r="W34" s="4">
        <v>44</v>
      </c>
      <c r="Z34" s="4">
        <v>2</v>
      </c>
      <c r="AC34" s="4">
        <v>22</v>
      </c>
      <c r="AE34" s="4">
        <v>17</v>
      </c>
      <c r="AG34" s="20">
        <f t="shared" si="0"/>
        <v>110</v>
      </c>
      <c r="AH34" s="22">
        <f t="shared" si="1"/>
        <v>0.81481481481481477</v>
      </c>
      <c r="AI34" s="25" t="s">
        <v>138</v>
      </c>
      <c r="AJ34" s="4">
        <v>1</v>
      </c>
      <c r="AU34" s="4"/>
      <c r="AV34" s="4"/>
      <c r="AW34" s="4"/>
      <c r="AX34" s="4"/>
      <c r="AY34" s="4"/>
    </row>
    <row r="35" spans="1:70" ht="19">
      <c r="A35" s="2">
        <v>30</v>
      </c>
      <c r="B35" s="2" t="s">
        <v>89</v>
      </c>
      <c r="C35" s="2" t="s">
        <v>55</v>
      </c>
      <c r="D35" s="2">
        <v>2047</v>
      </c>
      <c r="H35" s="4">
        <v>3</v>
      </c>
      <c r="J35" s="4">
        <v>-1</v>
      </c>
      <c r="M35" s="4">
        <v>18</v>
      </c>
      <c r="O35" s="4">
        <v>0</v>
      </c>
      <c r="Q35" s="4">
        <v>1</v>
      </c>
      <c r="R35" s="4">
        <v>-1</v>
      </c>
      <c r="S35" s="4">
        <v>0</v>
      </c>
      <c r="W35" s="4">
        <v>36</v>
      </c>
      <c r="Y35" s="4">
        <v>-1</v>
      </c>
      <c r="Z35" s="4">
        <v>5</v>
      </c>
      <c r="AC35" s="4">
        <v>23</v>
      </c>
      <c r="AE35" s="4">
        <v>17</v>
      </c>
      <c r="AG35" s="20">
        <f t="shared" si="0"/>
        <v>100</v>
      </c>
      <c r="AH35" s="22">
        <f t="shared" si="1"/>
        <v>0.7407407407407407</v>
      </c>
      <c r="AI35" s="25" t="s">
        <v>139</v>
      </c>
      <c r="AJ35" s="4">
        <v>1</v>
      </c>
      <c r="AU35" s="4"/>
      <c r="AV35" s="4"/>
      <c r="AW35" s="4"/>
      <c r="AX35" s="4"/>
      <c r="AY35" s="4"/>
    </row>
    <row r="36" spans="1:70" ht="19">
      <c r="A36" s="2">
        <v>31</v>
      </c>
      <c r="B36" s="2" t="s">
        <v>88</v>
      </c>
      <c r="C36" s="2" t="s">
        <v>56</v>
      </c>
      <c r="D36" s="2">
        <v>4990</v>
      </c>
      <c r="H36" s="4">
        <v>3</v>
      </c>
      <c r="M36" s="4">
        <v>12</v>
      </c>
      <c r="O36" s="4">
        <v>1</v>
      </c>
      <c r="Q36" s="4">
        <v>2</v>
      </c>
      <c r="S36" s="4">
        <v>5</v>
      </c>
      <c r="W36" s="4">
        <v>31</v>
      </c>
      <c r="Z36" s="4">
        <v>0</v>
      </c>
      <c r="AC36" s="4">
        <v>22</v>
      </c>
      <c r="AE36" s="4">
        <v>17</v>
      </c>
      <c r="AG36" s="20">
        <f t="shared" si="0"/>
        <v>93</v>
      </c>
      <c r="AH36" s="22">
        <f t="shared" si="1"/>
        <v>0.68888888888888888</v>
      </c>
      <c r="AI36" s="25" t="s">
        <v>139</v>
      </c>
      <c r="AJ36" s="4">
        <v>1</v>
      </c>
      <c r="AU36" s="4"/>
      <c r="AV36" s="4"/>
      <c r="AW36" s="4"/>
      <c r="AX36" s="4"/>
      <c r="AY36" s="4"/>
    </row>
    <row r="37" spans="1:70" ht="19">
      <c r="A37" s="2">
        <v>32</v>
      </c>
      <c r="B37" s="2" t="s">
        <v>184</v>
      </c>
      <c r="C37" s="2" t="s">
        <v>57</v>
      </c>
      <c r="D37" s="2">
        <v>9445</v>
      </c>
      <c r="H37" s="4">
        <v>3</v>
      </c>
      <c r="M37" s="4">
        <v>12</v>
      </c>
      <c r="O37" s="4">
        <v>0</v>
      </c>
      <c r="Q37" s="4">
        <v>3</v>
      </c>
      <c r="S37" s="4">
        <v>5</v>
      </c>
      <c r="T37" s="4">
        <v>-1</v>
      </c>
      <c r="W37" s="4">
        <v>35</v>
      </c>
      <c r="Z37" s="4">
        <v>5</v>
      </c>
      <c r="AC37" s="4">
        <v>19</v>
      </c>
      <c r="AE37" s="4">
        <v>17</v>
      </c>
      <c r="AG37" s="20">
        <f t="shared" si="0"/>
        <v>98</v>
      </c>
      <c r="AH37" s="22">
        <f t="shared" si="1"/>
        <v>0.72592592592592597</v>
      </c>
      <c r="AI37" s="25" t="s">
        <v>139</v>
      </c>
      <c r="AJ37" s="4">
        <v>0</v>
      </c>
      <c r="AU37" s="4"/>
      <c r="AV37" s="4"/>
      <c r="AW37" s="4"/>
      <c r="AX37" s="4"/>
      <c r="AY37" s="4"/>
    </row>
    <row r="38" spans="1:70" ht="19">
      <c r="A38" s="2">
        <v>33</v>
      </c>
      <c r="B38" s="2" t="s">
        <v>90</v>
      </c>
      <c r="C38" s="2" t="s">
        <v>58</v>
      </c>
      <c r="D38" s="2">
        <v>6506</v>
      </c>
      <c r="F38" s="4">
        <v>-1</v>
      </c>
      <c r="H38" s="4">
        <v>3</v>
      </c>
      <c r="I38" s="4">
        <v>-1</v>
      </c>
      <c r="M38" s="4">
        <v>18</v>
      </c>
      <c r="O38" s="4">
        <v>0</v>
      </c>
      <c r="P38" s="4">
        <v>-1</v>
      </c>
      <c r="Q38" s="4">
        <v>0</v>
      </c>
      <c r="S38" s="4">
        <v>5</v>
      </c>
      <c r="V38" s="4">
        <v>-1</v>
      </c>
      <c r="W38" s="4">
        <v>23</v>
      </c>
      <c r="Z38" s="4">
        <v>0</v>
      </c>
      <c r="AA38" s="4">
        <v>-1</v>
      </c>
      <c r="AB38" s="4">
        <v>-1</v>
      </c>
      <c r="AC38" s="4">
        <v>0</v>
      </c>
      <c r="AE38" s="4">
        <v>17</v>
      </c>
      <c r="AG38" s="20">
        <f t="shared" si="0"/>
        <v>60</v>
      </c>
      <c r="AH38" s="22">
        <f t="shared" si="1"/>
        <v>0.44444444444444442</v>
      </c>
      <c r="AI38" s="25" t="s">
        <v>142</v>
      </c>
      <c r="AJ38" s="4">
        <v>0</v>
      </c>
      <c r="AU38" s="4"/>
      <c r="AV38" s="4"/>
      <c r="AW38" s="4"/>
      <c r="AX38" s="4"/>
      <c r="AY38" s="4"/>
    </row>
    <row r="39" spans="1:70" ht="19">
      <c r="A39" s="2">
        <v>34</v>
      </c>
      <c r="B39" s="2" t="s">
        <v>91</v>
      </c>
      <c r="C39" s="2" t="s">
        <v>59</v>
      </c>
      <c r="D39" s="2">
        <v>1757</v>
      </c>
      <c r="H39" s="4">
        <v>3</v>
      </c>
      <c r="M39" s="4">
        <v>18</v>
      </c>
      <c r="O39" s="4">
        <v>0</v>
      </c>
      <c r="P39" s="4">
        <v>-1</v>
      </c>
      <c r="Q39" s="4">
        <v>0</v>
      </c>
      <c r="S39" s="4">
        <v>5</v>
      </c>
      <c r="W39" s="4">
        <v>51</v>
      </c>
      <c r="Y39" s="4">
        <v>-1</v>
      </c>
      <c r="Z39" s="4">
        <v>0</v>
      </c>
      <c r="AA39" s="4">
        <v>-1</v>
      </c>
      <c r="AB39" s="4">
        <v>-1</v>
      </c>
      <c r="AC39" s="4">
        <v>0</v>
      </c>
      <c r="AE39" s="4">
        <v>17</v>
      </c>
      <c r="AG39" s="20">
        <f t="shared" si="0"/>
        <v>90</v>
      </c>
      <c r="AH39" s="22">
        <f t="shared" si="1"/>
        <v>0.66666666666666663</v>
      </c>
      <c r="AI39" s="25" t="s">
        <v>139</v>
      </c>
      <c r="AJ39" s="4">
        <v>0</v>
      </c>
      <c r="AU39" s="4"/>
      <c r="AV39" s="4"/>
      <c r="AW39" s="4"/>
      <c r="AX39" s="4"/>
      <c r="AY39" s="4"/>
    </row>
    <row r="40" spans="1:70" ht="19">
      <c r="A40" s="2">
        <v>35</v>
      </c>
      <c r="B40" s="2" t="s">
        <v>92</v>
      </c>
      <c r="C40" s="2" t="s">
        <v>60</v>
      </c>
      <c r="D40" s="2">
        <v>9202</v>
      </c>
      <c r="H40" s="4">
        <v>3</v>
      </c>
      <c r="K40" s="4">
        <v>-1</v>
      </c>
      <c r="M40" s="4">
        <v>17</v>
      </c>
      <c r="O40" s="4">
        <v>0</v>
      </c>
      <c r="P40" s="4">
        <v>-1</v>
      </c>
      <c r="Q40" s="4">
        <v>0</v>
      </c>
      <c r="S40" s="4">
        <v>5</v>
      </c>
      <c r="W40" s="4">
        <v>29</v>
      </c>
      <c r="Y40" s="4">
        <v>-1</v>
      </c>
      <c r="Z40" s="4">
        <v>0</v>
      </c>
      <c r="AA40" s="4">
        <v>-1</v>
      </c>
      <c r="AB40" s="4">
        <v>-1</v>
      </c>
      <c r="AC40" s="4">
        <v>0</v>
      </c>
      <c r="AE40" s="4">
        <v>17</v>
      </c>
      <c r="AG40" s="20">
        <f t="shared" si="0"/>
        <v>66</v>
      </c>
      <c r="AH40" s="22">
        <f t="shared" si="1"/>
        <v>0.48888888888888887</v>
      </c>
      <c r="AI40" s="25" t="s">
        <v>142</v>
      </c>
      <c r="AJ40" s="4">
        <v>0</v>
      </c>
      <c r="AU40" s="4"/>
      <c r="AV40" s="4"/>
      <c r="AW40" s="4"/>
      <c r="AX40" s="4"/>
      <c r="AY40" s="4"/>
    </row>
    <row r="41" spans="1:70" ht="19">
      <c r="A41" s="2">
        <v>36</v>
      </c>
      <c r="B41" s="2" t="s">
        <v>93</v>
      </c>
      <c r="C41" s="2" t="s">
        <v>61</v>
      </c>
      <c r="D41" s="2">
        <v>8437</v>
      </c>
      <c r="G41" s="4">
        <v>-1</v>
      </c>
      <c r="H41" s="4">
        <v>0</v>
      </c>
      <c r="M41" s="4">
        <v>15</v>
      </c>
      <c r="O41" s="4">
        <v>0</v>
      </c>
      <c r="Q41" s="4">
        <v>3</v>
      </c>
      <c r="R41" s="4">
        <v>-1</v>
      </c>
      <c r="S41" s="4">
        <v>0</v>
      </c>
      <c r="W41" s="4">
        <v>46</v>
      </c>
      <c r="Y41" s="4">
        <v>-1</v>
      </c>
      <c r="Z41" s="4">
        <v>3</v>
      </c>
      <c r="AC41" s="4">
        <v>22</v>
      </c>
      <c r="AE41" s="4">
        <v>17</v>
      </c>
      <c r="AG41" s="20">
        <f t="shared" si="0"/>
        <v>103</v>
      </c>
      <c r="AH41" s="22">
        <f t="shared" si="1"/>
        <v>0.76296296296296295</v>
      </c>
      <c r="AI41" s="25" t="s">
        <v>136</v>
      </c>
      <c r="AJ41" s="4">
        <v>0</v>
      </c>
      <c r="AU41" s="4"/>
      <c r="AV41" s="4"/>
      <c r="AW41" s="4"/>
      <c r="AX41" s="4"/>
      <c r="AY41" s="4"/>
    </row>
    <row r="42" spans="1:70" ht="19">
      <c r="A42" s="2">
        <v>37</v>
      </c>
      <c r="B42" s="2" t="s">
        <v>183</v>
      </c>
      <c r="C42" s="2" t="s">
        <v>62</v>
      </c>
      <c r="D42" s="2">
        <v>4379</v>
      </c>
      <c r="G42" s="4">
        <v>-1</v>
      </c>
      <c r="H42" s="4">
        <v>0</v>
      </c>
      <c r="I42" s="4">
        <v>-1</v>
      </c>
      <c r="M42" s="4">
        <v>18</v>
      </c>
      <c r="O42" s="4">
        <v>0</v>
      </c>
      <c r="P42" s="4">
        <v>-1</v>
      </c>
      <c r="Q42" s="4">
        <v>0</v>
      </c>
      <c r="S42" s="4">
        <v>5</v>
      </c>
      <c r="W42" s="4">
        <v>42</v>
      </c>
      <c r="Z42" s="4">
        <v>2</v>
      </c>
      <c r="AB42" s="4">
        <v>-1</v>
      </c>
      <c r="AC42" s="4">
        <v>0</v>
      </c>
      <c r="AE42" s="4">
        <v>17</v>
      </c>
      <c r="AG42" s="20">
        <f t="shared" si="0"/>
        <v>80</v>
      </c>
      <c r="AH42" s="22">
        <f t="shared" si="1"/>
        <v>0.59259259259259256</v>
      </c>
      <c r="AI42" s="25" t="s">
        <v>140</v>
      </c>
      <c r="AJ42" s="4">
        <v>0</v>
      </c>
      <c r="AU42" s="4"/>
      <c r="AV42" s="4"/>
      <c r="AW42" s="4"/>
      <c r="AX42" s="4"/>
      <c r="AY42" s="4"/>
    </row>
    <row r="43" spans="1:70">
      <c r="AG43" s="20"/>
      <c r="AH43" s="22"/>
      <c r="AU43" s="4"/>
      <c r="AV43" s="4"/>
      <c r="AW43" s="4"/>
      <c r="AX43" s="4"/>
      <c r="AY43" s="4"/>
    </row>
    <row r="44" spans="1:70" s="17" customFormat="1" ht="75" customHeight="1">
      <c r="E44" s="28" t="s">
        <v>40</v>
      </c>
      <c r="F44" s="28" t="s">
        <v>40</v>
      </c>
      <c r="G44" s="28" t="s">
        <v>40</v>
      </c>
      <c r="H44" s="28" t="s">
        <v>98</v>
      </c>
      <c r="I44" s="28" t="s">
        <v>40</v>
      </c>
      <c r="J44" s="28" t="s">
        <v>40</v>
      </c>
      <c r="K44" s="28"/>
      <c r="L44" s="28" t="s">
        <v>40</v>
      </c>
      <c r="M44" s="28" t="s">
        <v>99</v>
      </c>
      <c r="N44" s="28" t="s">
        <v>40</v>
      </c>
      <c r="O44" s="35" t="s">
        <v>18</v>
      </c>
      <c r="P44" s="28" t="s">
        <v>40</v>
      </c>
      <c r="Q44" s="28" t="s">
        <v>104</v>
      </c>
      <c r="R44" s="28" t="s">
        <v>40</v>
      </c>
      <c r="S44" s="28" t="s">
        <v>102</v>
      </c>
      <c r="T44" s="28" t="s">
        <v>40</v>
      </c>
      <c r="U44" s="28" t="s">
        <v>40</v>
      </c>
      <c r="V44" s="28" t="s">
        <v>40</v>
      </c>
      <c r="W44" s="28" t="s">
        <v>103</v>
      </c>
      <c r="X44" s="28" t="s">
        <v>39</v>
      </c>
      <c r="Y44" s="28" t="s">
        <v>40</v>
      </c>
      <c r="Z44" s="28" t="s">
        <v>35</v>
      </c>
      <c r="AA44" s="28" t="s">
        <v>40</v>
      </c>
      <c r="AB44" s="28" t="s">
        <v>40</v>
      </c>
      <c r="AC44" s="28" t="s">
        <v>153</v>
      </c>
      <c r="AD44" s="28" t="s">
        <v>40</v>
      </c>
      <c r="AE44" s="28" t="s">
        <v>38</v>
      </c>
      <c r="AF44" s="28"/>
      <c r="AG44" s="31" t="s">
        <v>132</v>
      </c>
      <c r="AH44" s="32" t="s">
        <v>131</v>
      </c>
      <c r="AI44" s="31"/>
      <c r="AJ44" s="28"/>
      <c r="AK44" s="28"/>
      <c r="AL44" s="28"/>
      <c r="AM44" s="28"/>
      <c r="AN44" s="28"/>
      <c r="AO44" s="28"/>
      <c r="AP44" s="28"/>
      <c r="AQ44" s="28"/>
      <c r="AR44" s="20"/>
      <c r="AS44" s="20"/>
      <c r="AT44" s="20"/>
      <c r="AU44" s="20"/>
      <c r="AV44" s="20"/>
      <c r="AW44" s="20"/>
      <c r="AX44" s="20"/>
      <c r="AY44" s="20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0"/>
      <c r="BK44" s="20"/>
      <c r="BL44" s="20"/>
      <c r="BM44" s="20"/>
      <c r="BN44" s="20"/>
      <c r="BO44" s="20"/>
      <c r="BP44" s="20"/>
      <c r="BQ44" s="20"/>
      <c r="BR44" s="20"/>
    </row>
    <row r="45" spans="1:70" s="17" customFormat="1">
      <c r="E45" s="20" t="s">
        <v>9</v>
      </c>
      <c r="F45" s="20" t="s">
        <v>10</v>
      </c>
      <c r="G45" s="20" t="s">
        <v>11</v>
      </c>
      <c r="H45" s="20" t="s">
        <v>11</v>
      </c>
      <c r="I45" s="20" t="s">
        <v>9</v>
      </c>
      <c r="J45" s="20" t="s">
        <v>10</v>
      </c>
      <c r="K45" s="20" t="s">
        <v>11</v>
      </c>
      <c r="L45" s="20"/>
      <c r="M45" s="20" t="s">
        <v>11</v>
      </c>
      <c r="N45" s="20" t="s">
        <v>9</v>
      </c>
      <c r="O45" s="20"/>
      <c r="P45" s="20" t="s">
        <v>10</v>
      </c>
      <c r="Q45" s="20" t="s">
        <v>10</v>
      </c>
      <c r="R45" s="20" t="s">
        <v>11</v>
      </c>
      <c r="S45" s="20"/>
      <c r="T45" s="20" t="s">
        <v>9</v>
      </c>
      <c r="U45" s="20" t="s">
        <v>10</v>
      </c>
      <c r="V45" s="20" t="s">
        <v>11</v>
      </c>
      <c r="W45" s="20" t="s">
        <v>11</v>
      </c>
      <c r="X45" s="20" t="s">
        <v>9</v>
      </c>
      <c r="Y45" s="20" t="s">
        <v>10</v>
      </c>
      <c r="Z45" s="20" t="s">
        <v>11</v>
      </c>
      <c r="AA45" s="20" t="s">
        <v>11</v>
      </c>
      <c r="AB45" s="20" t="s">
        <v>9</v>
      </c>
      <c r="AC45" s="20" t="s">
        <v>9</v>
      </c>
      <c r="AD45" s="20" t="s">
        <v>10</v>
      </c>
      <c r="AE45" s="20"/>
      <c r="AF45" s="20"/>
      <c r="AG45" s="32"/>
      <c r="AH45" s="32"/>
      <c r="AI45" s="31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0"/>
      <c r="BK45" s="20"/>
      <c r="BL45" s="20"/>
      <c r="BM45" s="20"/>
      <c r="BN45" s="20"/>
      <c r="BO45" s="20"/>
      <c r="BP45" s="20"/>
      <c r="BQ45" s="20"/>
      <c r="BR45" s="20"/>
    </row>
    <row r="46" spans="1:70" s="17" customFormat="1" ht="79">
      <c r="E46" s="20">
        <v>28</v>
      </c>
      <c r="F46" s="20">
        <v>30</v>
      </c>
      <c r="G46" s="20">
        <v>3</v>
      </c>
      <c r="H46" s="20">
        <v>3</v>
      </c>
      <c r="I46" s="20">
        <v>5</v>
      </c>
      <c r="J46" s="20">
        <v>7</v>
      </c>
      <c r="K46" s="20">
        <v>9</v>
      </c>
      <c r="L46" s="20"/>
      <c r="M46" s="20">
        <v>9</v>
      </c>
      <c r="N46" s="20">
        <v>12</v>
      </c>
      <c r="O46" s="20"/>
      <c r="P46" s="20">
        <v>14</v>
      </c>
      <c r="Q46" s="20">
        <v>14</v>
      </c>
      <c r="R46" s="20">
        <v>16</v>
      </c>
      <c r="S46" s="20">
        <v>16</v>
      </c>
      <c r="T46" s="20">
        <v>19</v>
      </c>
      <c r="U46" s="20">
        <v>21</v>
      </c>
      <c r="V46" s="20">
        <v>23</v>
      </c>
      <c r="W46" s="20">
        <v>23</v>
      </c>
      <c r="X46" s="20">
        <v>26</v>
      </c>
      <c r="Y46" s="20">
        <v>28</v>
      </c>
      <c r="Z46" s="20">
        <v>30</v>
      </c>
      <c r="AA46" s="20">
        <v>30</v>
      </c>
      <c r="AB46" s="20">
        <v>2</v>
      </c>
      <c r="AC46" s="20">
        <v>2</v>
      </c>
      <c r="AD46" s="20">
        <v>4</v>
      </c>
      <c r="AE46" s="20">
        <v>17</v>
      </c>
      <c r="AF46" s="20"/>
      <c r="AG46" s="32"/>
      <c r="AH46" s="32"/>
      <c r="AI46" s="33" t="s">
        <v>42</v>
      </c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0"/>
      <c r="BK46" s="20"/>
      <c r="BL46" s="20"/>
      <c r="BM46" s="20"/>
      <c r="BN46" s="20"/>
      <c r="BO46" s="20"/>
      <c r="BP46" s="20"/>
      <c r="BQ46" s="20"/>
      <c r="BR46" s="20"/>
    </row>
    <row r="47" spans="1:70">
      <c r="E47" s="20"/>
      <c r="F47" s="20"/>
      <c r="G47" s="20"/>
      <c r="H47" s="20">
        <v>3</v>
      </c>
      <c r="I47" s="20"/>
      <c r="J47" s="20"/>
      <c r="K47" s="20"/>
      <c r="L47" s="20"/>
      <c r="M47" s="20">
        <v>20</v>
      </c>
      <c r="N47" s="20"/>
      <c r="O47" s="20"/>
      <c r="P47" s="20"/>
      <c r="Q47" s="20">
        <v>4</v>
      </c>
      <c r="R47" s="20"/>
      <c r="S47" s="20">
        <v>5</v>
      </c>
      <c r="T47" s="20"/>
      <c r="U47" s="20"/>
      <c r="V47" s="20"/>
      <c r="W47" s="20">
        <v>66</v>
      </c>
      <c r="X47" s="20"/>
      <c r="Y47" s="20"/>
      <c r="Z47" s="20">
        <v>0</v>
      </c>
      <c r="AA47" s="20"/>
      <c r="AB47" s="20"/>
      <c r="AC47" s="20">
        <v>20</v>
      </c>
      <c r="AD47" s="20"/>
      <c r="AE47" s="20">
        <v>17</v>
      </c>
      <c r="AF47" s="20"/>
      <c r="AG47" s="20">
        <v>135</v>
      </c>
      <c r="AH47" s="34">
        <v>1</v>
      </c>
      <c r="AI47" s="21" t="s">
        <v>36</v>
      </c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0"/>
      <c r="BK47" s="20"/>
      <c r="BL47" s="20"/>
      <c r="BM47" s="20"/>
      <c r="BN47" s="20"/>
      <c r="BO47" s="20"/>
      <c r="BP47" s="20"/>
      <c r="BQ47" s="20"/>
      <c r="BR47" s="20"/>
    </row>
    <row r="48" spans="1:70">
      <c r="A48" s="37"/>
      <c r="B48" s="37"/>
      <c r="C48" s="37"/>
      <c r="E48" s="20"/>
      <c r="F48" s="20"/>
      <c r="G48" s="20"/>
      <c r="H48" s="20"/>
      <c r="I48" s="20"/>
      <c r="J48" s="20"/>
      <c r="K48" s="20"/>
      <c r="L48" s="20"/>
      <c r="M48" s="20">
        <v>1</v>
      </c>
      <c r="N48" s="20"/>
      <c r="O48" s="20"/>
      <c r="P48" s="20"/>
      <c r="Q48" s="20">
        <v>0</v>
      </c>
      <c r="R48" s="20"/>
      <c r="S48" s="20">
        <v>0</v>
      </c>
      <c r="T48" s="20"/>
      <c r="U48" s="20"/>
      <c r="V48" s="20"/>
      <c r="W48" s="20">
        <v>7</v>
      </c>
      <c r="X48" s="20"/>
      <c r="Y48" s="20"/>
      <c r="Z48" s="20">
        <v>5</v>
      </c>
      <c r="AA48" s="20"/>
      <c r="AB48" s="20"/>
      <c r="AC48" s="20">
        <v>3</v>
      </c>
      <c r="AD48" s="20"/>
      <c r="AE48" s="20">
        <v>17</v>
      </c>
      <c r="AF48" s="20"/>
      <c r="AG48" s="20">
        <v>33</v>
      </c>
      <c r="AH48" s="20" t="s">
        <v>155</v>
      </c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0"/>
      <c r="BK48" s="20"/>
      <c r="BL48" s="20"/>
      <c r="BM48" s="20"/>
      <c r="BN48" s="20"/>
      <c r="BO48" s="20"/>
      <c r="BP48" s="20"/>
      <c r="BQ48" s="20"/>
      <c r="BR48" s="20"/>
    </row>
    <row r="49" spans="1:51" ht="18">
      <c r="A49" s="1"/>
      <c r="B49" s="3" t="s">
        <v>8</v>
      </c>
      <c r="E49" s="4" t="s">
        <v>9</v>
      </c>
      <c r="F49" s="4" t="s">
        <v>10</v>
      </c>
      <c r="G49" s="4" t="s">
        <v>11</v>
      </c>
      <c r="H49" s="4" t="s">
        <v>11</v>
      </c>
      <c r="I49" s="4" t="s">
        <v>9</v>
      </c>
      <c r="J49" s="4" t="s">
        <v>10</v>
      </c>
      <c r="K49" s="4" t="s">
        <v>11</v>
      </c>
      <c r="M49" s="4" t="s">
        <v>11</v>
      </c>
      <c r="N49" s="4" t="s">
        <v>9</v>
      </c>
      <c r="P49" s="4" t="s">
        <v>10</v>
      </c>
      <c r="Q49" s="4" t="s">
        <v>10</v>
      </c>
      <c r="R49" s="4" t="s">
        <v>11</v>
      </c>
      <c r="S49" s="4" t="s">
        <v>11</v>
      </c>
      <c r="T49" s="4" t="s">
        <v>9</v>
      </c>
      <c r="U49" s="4" t="s">
        <v>10</v>
      </c>
      <c r="V49" s="4" t="s">
        <v>11</v>
      </c>
      <c r="W49" s="4" t="s">
        <v>11</v>
      </c>
      <c r="X49" s="4" t="s">
        <v>9</v>
      </c>
      <c r="Y49" s="4" t="s">
        <v>10</v>
      </c>
      <c r="Z49" s="4" t="s">
        <v>11</v>
      </c>
      <c r="AA49" s="4" t="s">
        <v>11</v>
      </c>
      <c r="AB49" s="4" t="s">
        <v>37</v>
      </c>
      <c r="AC49" s="4" t="s">
        <v>9</v>
      </c>
      <c r="AD49" s="4" t="s">
        <v>10</v>
      </c>
      <c r="AG49" s="20"/>
      <c r="AH49" s="22"/>
      <c r="AU49" s="16"/>
      <c r="AV49" s="16"/>
      <c r="AW49" s="4"/>
      <c r="AX49" s="4"/>
      <c r="AY49" s="4"/>
    </row>
    <row r="50" spans="1:51" ht="18">
      <c r="A50" s="1"/>
      <c r="B50" s="1" t="s">
        <v>6</v>
      </c>
      <c r="C50" s="1" t="s">
        <v>7</v>
      </c>
      <c r="D50" s="1"/>
      <c r="E50" s="4">
        <v>28</v>
      </c>
      <c r="F50" s="4">
        <v>30</v>
      </c>
      <c r="G50" s="4">
        <v>3</v>
      </c>
      <c r="H50" s="4">
        <v>3</v>
      </c>
      <c r="I50" s="4">
        <v>5</v>
      </c>
      <c r="J50" s="4">
        <v>7</v>
      </c>
      <c r="K50" s="4">
        <v>9</v>
      </c>
      <c r="M50" s="4">
        <v>9</v>
      </c>
      <c r="N50" s="4">
        <v>12</v>
      </c>
      <c r="P50" s="4">
        <v>14</v>
      </c>
      <c r="Q50" s="4">
        <v>14</v>
      </c>
      <c r="R50" s="4">
        <v>16</v>
      </c>
      <c r="S50" s="4">
        <v>16</v>
      </c>
      <c r="T50" s="4">
        <v>19</v>
      </c>
      <c r="U50" s="4">
        <v>21</v>
      </c>
      <c r="V50" s="4">
        <v>23</v>
      </c>
      <c r="W50" s="4">
        <v>23</v>
      </c>
      <c r="X50" s="4">
        <v>26</v>
      </c>
      <c r="Y50" s="4">
        <v>28</v>
      </c>
      <c r="Z50" s="4">
        <v>30</v>
      </c>
      <c r="AB50" s="4">
        <v>2</v>
      </c>
      <c r="AC50" s="4">
        <v>2</v>
      </c>
      <c r="AD50" s="4">
        <v>4</v>
      </c>
      <c r="AG50" s="20"/>
      <c r="AH50" s="22"/>
      <c r="AI50" s="6"/>
      <c r="AU50" s="16"/>
      <c r="AV50" s="16"/>
      <c r="AW50" s="4"/>
      <c r="AX50" s="4"/>
      <c r="AY50" s="4"/>
    </row>
    <row r="51" spans="1:51" ht="18">
      <c r="A51" s="2">
        <v>1</v>
      </c>
      <c r="B51" s="2" t="s">
        <v>63</v>
      </c>
      <c r="C51" s="2" t="s">
        <v>64</v>
      </c>
      <c r="D51" s="2">
        <v>20764</v>
      </c>
      <c r="H51" s="4">
        <v>0</v>
      </c>
      <c r="M51" s="4">
        <v>5</v>
      </c>
      <c r="N51" s="4">
        <v>-1</v>
      </c>
      <c r="O51" s="4">
        <v>0</v>
      </c>
      <c r="Q51" s="4">
        <v>1</v>
      </c>
      <c r="S51" s="4">
        <v>0</v>
      </c>
      <c r="W51" s="4">
        <v>21</v>
      </c>
      <c r="Y51" s="4" t="s">
        <v>23</v>
      </c>
      <c r="AE51" s="4">
        <v>17</v>
      </c>
      <c r="AG51" s="20">
        <f t="shared" si="0"/>
        <v>43</v>
      </c>
      <c r="AH51" s="22">
        <f t="shared" si="1"/>
        <v>0.31851851851851853</v>
      </c>
      <c r="AU51" s="4"/>
      <c r="AV51" s="4"/>
      <c r="AW51" s="4"/>
      <c r="AX51" s="4"/>
      <c r="AY51" s="4"/>
    </row>
    <row r="52" spans="1:51" ht="18">
      <c r="A52" s="2">
        <v>2</v>
      </c>
      <c r="B52" s="2" t="s">
        <v>190</v>
      </c>
      <c r="C52" s="2" t="s">
        <v>65</v>
      </c>
      <c r="D52" s="2">
        <v>8632</v>
      </c>
      <c r="H52" s="4">
        <v>3</v>
      </c>
      <c r="I52" s="4">
        <v>-1</v>
      </c>
      <c r="L52" s="4">
        <v>-1</v>
      </c>
      <c r="M52" s="4">
        <v>0</v>
      </c>
      <c r="O52" s="4">
        <v>0</v>
      </c>
      <c r="Q52" s="4">
        <v>0</v>
      </c>
      <c r="S52" s="4">
        <v>0</v>
      </c>
      <c r="W52" s="4">
        <v>22</v>
      </c>
      <c r="X52" s="4">
        <v>-1</v>
      </c>
      <c r="AA52" s="4">
        <v>-1</v>
      </c>
      <c r="AE52" s="4">
        <v>17</v>
      </c>
      <c r="AG52" s="20">
        <f t="shared" si="0"/>
        <v>38</v>
      </c>
      <c r="AH52" s="22">
        <f t="shared" si="1"/>
        <v>0.2814814814814815</v>
      </c>
      <c r="AU52" s="4"/>
      <c r="AV52" s="4"/>
      <c r="AW52" s="4"/>
      <c r="AX52" s="4"/>
      <c r="AY52" s="4"/>
    </row>
    <row r="53" spans="1:51" ht="18">
      <c r="A53" s="2">
        <v>3</v>
      </c>
      <c r="B53" s="2" t="s">
        <v>191</v>
      </c>
      <c r="C53" s="2" t="s">
        <v>66</v>
      </c>
      <c r="D53" s="2">
        <v>9767</v>
      </c>
      <c r="H53" s="4">
        <v>3</v>
      </c>
      <c r="M53" s="4">
        <v>16</v>
      </c>
      <c r="O53" s="4">
        <v>1</v>
      </c>
      <c r="Q53" s="4">
        <v>2</v>
      </c>
      <c r="S53" s="4">
        <v>5</v>
      </c>
      <c r="W53" s="4">
        <v>62</v>
      </c>
      <c r="Y53" s="4" t="s">
        <v>24</v>
      </c>
      <c r="AE53" s="4">
        <v>17</v>
      </c>
      <c r="AG53" s="20">
        <f t="shared" si="0"/>
        <v>106</v>
      </c>
      <c r="AH53" s="22">
        <f t="shared" si="1"/>
        <v>0.78518518518518521</v>
      </c>
      <c r="AU53" s="4"/>
      <c r="AV53" s="4"/>
      <c r="AW53" s="4"/>
      <c r="AX53" s="4"/>
      <c r="AY53" s="4"/>
    </row>
    <row r="54" spans="1:51" ht="18">
      <c r="A54" s="2">
        <v>4</v>
      </c>
      <c r="B54" s="2" t="s">
        <v>193</v>
      </c>
      <c r="C54" s="2" t="s">
        <v>67</v>
      </c>
      <c r="D54" s="2">
        <v>2448</v>
      </c>
      <c r="H54" s="4">
        <v>3</v>
      </c>
      <c r="M54" s="4">
        <v>21</v>
      </c>
      <c r="N54" s="4">
        <v>-1</v>
      </c>
      <c r="O54" s="4">
        <v>0</v>
      </c>
      <c r="Q54" s="4">
        <v>1</v>
      </c>
      <c r="S54" s="4">
        <v>5</v>
      </c>
      <c r="W54" s="4">
        <v>48</v>
      </c>
      <c r="Y54" s="4" t="s">
        <v>25</v>
      </c>
      <c r="AE54" s="4">
        <v>17</v>
      </c>
      <c r="AG54" s="20">
        <f t="shared" si="0"/>
        <v>94</v>
      </c>
      <c r="AH54" s="22">
        <f t="shared" si="1"/>
        <v>0.6962962962962963</v>
      </c>
      <c r="AU54" s="4"/>
      <c r="AV54" s="4"/>
      <c r="AW54" s="4"/>
      <c r="AX54" s="4"/>
      <c r="AY54" s="4"/>
    </row>
    <row r="55" spans="1:51" ht="18">
      <c r="A55" s="2">
        <v>5</v>
      </c>
      <c r="B55" s="2" t="s">
        <v>192</v>
      </c>
      <c r="C55" s="2" t="s">
        <v>68</v>
      </c>
      <c r="D55" s="2">
        <v>6945</v>
      </c>
      <c r="H55" s="4">
        <v>3</v>
      </c>
      <c r="M55" s="4">
        <v>18</v>
      </c>
      <c r="N55" s="4">
        <v>-1</v>
      </c>
      <c r="O55" s="4">
        <v>0</v>
      </c>
      <c r="Q55" s="4">
        <v>0</v>
      </c>
      <c r="S55" s="4">
        <v>0</v>
      </c>
      <c r="V55" s="4">
        <v>-1</v>
      </c>
      <c r="W55" s="4">
        <v>0</v>
      </c>
      <c r="X55" s="4">
        <v>-1</v>
      </c>
      <c r="Y55" s="4" t="s">
        <v>26</v>
      </c>
      <c r="AA55" s="4">
        <v>-1</v>
      </c>
      <c r="AD55" s="4">
        <v>-1</v>
      </c>
      <c r="AE55" s="4">
        <v>17</v>
      </c>
      <c r="AG55" s="20">
        <f t="shared" si="0"/>
        <v>33</v>
      </c>
      <c r="AH55" s="22">
        <f t="shared" si="1"/>
        <v>0.24444444444444444</v>
      </c>
      <c r="AU55" s="4"/>
      <c r="AV55" s="4"/>
      <c r="AW55" s="4"/>
      <c r="AX55" s="4"/>
      <c r="AY55" s="4"/>
    </row>
    <row r="56" spans="1:51" ht="18">
      <c r="A56" s="2">
        <v>6</v>
      </c>
      <c r="B56" s="2" t="s">
        <v>194</v>
      </c>
      <c r="C56" s="2" t="s">
        <v>69</v>
      </c>
      <c r="D56" s="2">
        <v>20481</v>
      </c>
      <c r="E56" s="4">
        <v>-1</v>
      </c>
      <c r="H56" s="4">
        <v>3</v>
      </c>
      <c r="M56" s="4">
        <v>19</v>
      </c>
      <c r="O56" s="4">
        <v>0</v>
      </c>
      <c r="Q56" s="4">
        <v>1</v>
      </c>
      <c r="S56" s="4">
        <v>5</v>
      </c>
      <c r="W56" s="4">
        <v>41</v>
      </c>
      <c r="AE56" s="4">
        <v>17</v>
      </c>
      <c r="AG56" s="20">
        <f t="shared" si="0"/>
        <v>85</v>
      </c>
      <c r="AH56" s="22">
        <f t="shared" si="1"/>
        <v>0.62962962962962965</v>
      </c>
      <c r="AU56" s="4"/>
      <c r="AV56" s="4"/>
      <c r="AW56" s="4"/>
      <c r="AX56" s="4"/>
      <c r="AY56" s="4"/>
    </row>
    <row r="57" spans="1:51" ht="18">
      <c r="A57" s="2">
        <v>7</v>
      </c>
      <c r="B57" s="2" t="s">
        <v>195</v>
      </c>
      <c r="C57" s="2" t="s">
        <v>70</v>
      </c>
      <c r="D57" s="2">
        <v>5552</v>
      </c>
      <c r="H57" s="4">
        <v>3</v>
      </c>
      <c r="M57" s="4">
        <v>10</v>
      </c>
      <c r="O57" s="4">
        <v>0</v>
      </c>
      <c r="Q57" s="4">
        <v>4</v>
      </c>
      <c r="S57" s="4">
        <v>5</v>
      </c>
      <c r="W57" s="4" t="s">
        <v>34</v>
      </c>
      <c r="Y57" s="4" t="s">
        <v>27</v>
      </c>
      <c r="AE57" s="4">
        <v>17</v>
      </c>
      <c r="AG57" s="20">
        <f t="shared" si="0"/>
        <v>39</v>
      </c>
      <c r="AH57" s="22">
        <f t="shared" si="1"/>
        <v>0.28888888888888886</v>
      </c>
      <c r="AU57" s="4"/>
      <c r="AV57" s="4"/>
      <c r="AW57" s="4"/>
      <c r="AX57" s="4"/>
      <c r="AY57" s="4"/>
    </row>
    <row r="58" spans="1:51" ht="18">
      <c r="A58" s="2">
        <v>8</v>
      </c>
      <c r="B58" s="2" t="s">
        <v>71</v>
      </c>
      <c r="C58" s="2" t="s">
        <v>72</v>
      </c>
      <c r="D58" s="2">
        <v>6113</v>
      </c>
      <c r="H58" s="4">
        <v>3</v>
      </c>
      <c r="M58" s="4">
        <v>16</v>
      </c>
      <c r="N58" s="4">
        <v>-1</v>
      </c>
      <c r="O58" s="4">
        <v>1</v>
      </c>
      <c r="Q58" s="4">
        <v>0</v>
      </c>
      <c r="S58" s="4">
        <v>0</v>
      </c>
      <c r="W58" s="4">
        <v>48</v>
      </c>
      <c r="Y58" s="4" t="s">
        <v>25</v>
      </c>
      <c r="Z58" s="4">
        <v>4</v>
      </c>
      <c r="AE58" s="4">
        <v>17</v>
      </c>
      <c r="AG58" s="20">
        <f t="shared" si="0"/>
        <v>88</v>
      </c>
      <c r="AH58" s="22">
        <f t="shared" si="1"/>
        <v>0.6518518518518519</v>
      </c>
      <c r="AU58" s="4"/>
      <c r="AV58" s="4"/>
      <c r="AW58" s="4"/>
      <c r="AX58" s="4"/>
      <c r="AY58" s="4"/>
    </row>
    <row r="59" spans="1:51" ht="18">
      <c r="A59" s="2">
        <v>9</v>
      </c>
      <c r="B59" s="2" t="s">
        <v>73</v>
      </c>
      <c r="C59" s="2" t="s">
        <v>74</v>
      </c>
      <c r="D59" s="2">
        <v>6827</v>
      </c>
      <c r="H59" s="4">
        <v>3</v>
      </c>
      <c r="M59" s="4">
        <v>15</v>
      </c>
      <c r="O59" s="4">
        <v>0</v>
      </c>
      <c r="Q59" s="4">
        <v>4</v>
      </c>
      <c r="S59" s="4">
        <v>0</v>
      </c>
      <c r="W59" s="4">
        <v>40</v>
      </c>
      <c r="Y59" s="4" t="s">
        <v>28</v>
      </c>
      <c r="AE59" s="4">
        <v>17</v>
      </c>
      <c r="AG59" s="20">
        <f t="shared" si="0"/>
        <v>79</v>
      </c>
      <c r="AH59" s="22">
        <f t="shared" si="1"/>
        <v>0.58518518518518514</v>
      </c>
      <c r="AU59" s="4"/>
      <c r="AV59" s="4"/>
      <c r="AW59" s="4"/>
      <c r="AX59" s="4"/>
      <c r="AY59" s="4"/>
    </row>
    <row r="60" spans="1:51" ht="18">
      <c r="A60" s="2">
        <v>10</v>
      </c>
      <c r="B60" s="2" t="s">
        <v>196</v>
      </c>
      <c r="C60" s="2" t="s">
        <v>75</v>
      </c>
      <c r="D60" s="2">
        <v>2999</v>
      </c>
      <c r="H60" s="4">
        <v>3</v>
      </c>
      <c r="M60" s="4">
        <v>20</v>
      </c>
      <c r="O60" s="4">
        <v>1</v>
      </c>
      <c r="Q60" s="4">
        <v>2</v>
      </c>
      <c r="S60" s="4">
        <v>5</v>
      </c>
      <c r="W60" s="4">
        <v>68</v>
      </c>
      <c r="Y60" s="4" t="s">
        <v>29</v>
      </c>
      <c r="AE60" s="4">
        <v>17</v>
      </c>
      <c r="AG60" s="20">
        <f t="shared" si="0"/>
        <v>116</v>
      </c>
      <c r="AH60" s="22">
        <f t="shared" si="1"/>
        <v>0.85925925925925928</v>
      </c>
      <c r="AU60" s="4"/>
      <c r="AV60" s="4"/>
      <c r="AW60" s="4"/>
      <c r="AX60" s="4"/>
      <c r="AY60" s="4"/>
    </row>
    <row r="61" spans="1:51" ht="18">
      <c r="A61" s="2">
        <v>11</v>
      </c>
      <c r="B61" s="2" t="s">
        <v>76</v>
      </c>
      <c r="C61" s="2" t="s">
        <v>94</v>
      </c>
      <c r="D61" s="2">
        <v>6760</v>
      </c>
      <c r="H61" s="4">
        <v>3</v>
      </c>
      <c r="M61" s="4">
        <v>15</v>
      </c>
      <c r="O61" s="4">
        <v>1</v>
      </c>
      <c r="Q61" s="4">
        <v>0</v>
      </c>
      <c r="S61" s="4">
        <v>0</v>
      </c>
      <c r="W61" s="4">
        <v>37</v>
      </c>
      <c r="AE61" s="4">
        <v>17</v>
      </c>
      <c r="AG61" s="20">
        <f t="shared" si="0"/>
        <v>73</v>
      </c>
      <c r="AH61" s="22">
        <f t="shared" si="1"/>
        <v>0.54074074074074074</v>
      </c>
      <c r="AU61" s="4"/>
      <c r="AV61" s="4"/>
      <c r="AW61" s="4"/>
      <c r="AX61" s="4"/>
      <c r="AY61" s="4"/>
    </row>
    <row r="62" spans="1:51" ht="18">
      <c r="A62" s="2">
        <v>12</v>
      </c>
      <c r="B62" s="2" t="s">
        <v>20</v>
      </c>
      <c r="C62" s="2" t="s">
        <v>95</v>
      </c>
      <c r="D62" s="2">
        <v>2527</v>
      </c>
      <c r="H62" s="4">
        <v>3</v>
      </c>
      <c r="J62" s="4">
        <v>-1</v>
      </c>
      <c r="M62" s="4">
        <v>0</v>
      </c>
      <c r="N62" s="4">
        <v>-1</v>
      </c>
      <c r="O62" s="4">
        <v>0</v>
      </c>
      <c r="Q62" s="4">
        <v>0</v>
      </c>
      <c r="S62" s="4">
        <v>0</v>
      </c>
      <c r="V62" s="4">
        <v>-1</v>
      </c>
      <c r="W62" s="4">
        <v>0</v>
      </c>
      <c r="X62" s="4">
        <v>-1</v>
      </c>
      <c r="Y62" s="4" t="s">
        <v>25</v>
      </c>
      <c r="AE62" s="4">
        <v>17</v>
      </c>
      <c r="AG62" s="20">
        <f t="shared" si="0"/>
        <v>16</v>
      </c>
      <c r="AH62" s="22">
        <f t="shared" si="1"/>
        <v>0.11851851851851852</v>
      </c>
      <c r="AU62" s="4"/>
      <c r="AV62" s="4"/>
      <c r="AW62" s="4"/>
      <c r="AX62" s="4"/>
      <c r="AY62" s="4"/>
    </row>
    <row r="63" spans="1:51" ht="18">
      <c r="A63" s="2">
        <v>13</v>
      </c>
      <c r="B63" s="2" t="s">
        <v>21</v>
      </c>
      <c r="C63" s="2" t="s">
        <v>96</v>
      </c>
      <c r="D63" s="2">
        <v>9607</v>
      </c>
      <c r="E63" s="4">
        <v>-1</v>
      </c>
      <c r="H63" s="4">
        <v>3</v>
      </c>
      <c r="M63" s="4">
        <v>20</v>
      </c>
      <c r="O63" s="4">
        <v>0</v>
      </c>
      <c r="Q63" s="4">
        <v>1</v>
      </c>
      <c r="S63" s="4">
        <v>5</v>
      </c>
      <c r="W63" s="4">
        <v>57</v>
      </c>
      <c r="Y63" s="4" t="s">
        <v>26</v>
      </c>
      <c r="AE63" s="4">
        <v>17</v>
      </c>
      <c r="AG63" s="20">
        <f t="shared" si="0"/>
        <v>102</v>
      </c>
      <c r="AH63" s="22">
        <f t="shared" si="1"/>
        <v>0.75555555555555554</v>
      </c>
      <c r="AU63" s="4"/>
      <c r="AV63" s="4"/>
      <c r="AW63" s="4"/>
      <c r="AX63" s="4"/>
      <c r="AY63" s="4"/>
    </row>
    <row r="64" spans="1:51" ht="18">
      <c r="A64" s="2">
        <v>14</v>
      </c>
      <c r="B64" s="2" t="s">
        <v>19</v>
      </c>
      <c r="C64" s="2" t="s">
        <v>97</v>
      </c>
      <c r="D64" s="2">
        <v>10605</v>
      </c>
      <c r="H64" s="4">
        <v>3</v>
      </c>
      <c r="M64" s="4">
        <v>9</v>
      </c>
      <c r="N64" s="4">
        <v>-1</v>
      </c>
      <c r="O64" s="4">
        <v>1</v>
      </c>
      <c r="P64" s="4">
        <v>-1</v>
      </c>
      <c r="Q64" s="4">
        <v>0</v>
      </c>
      <c r="S64" s="4">
        <v>0</v>
      </c>
      <c r="W64" s="4">
        <v>24</v>
      </c>
      <c r="X64" s="4">
        <v>-1</v>
      </c>
      <c r="Y64" s="4" t="s">
        <v>26</v>
      </c>
      <c r="AE64" s="4">
        <v>17</v>
      </c>
      <c r="AG64" s="20">
        <f t="shared" si="0"/>
        <v>51</v>
      </c>
      <c r="AH64" s="22">
        <f t="shared" si="1"/>
        <v>0.37777777777777777</v>
      </c>
      <c r="AU64" s="4"/>
      <c r="AV64" s="4"/>
      <c r="AW64" s="4"/>
      <c r="AX64" s="4"/>
      <c r="AY64" s="4"/>
    </row>
    <row r="65" spans="1:61" ht="18">
      <c r="A65" s="2">
        <v>15</v>
      </c>
      <c r="B65" s="2" t="s">
        <v>207</v>
      </c>
      <c r="C65" s="2" t="s">
        <v>105</v>
      </c>
      <c r="D65" s="2">
        <v>8234</v>
      </c>
      <c r="H65" s="4">
        <v>3</v>
      </c>
      <c r="M65" s="4">
        <v>19</v>
      </c>
      <c r="O65" s="4">
        <v>0</v>
      </c>
      <c r="Q65" s="4">
        <v>2</v>
      </c>
      <c r="S65" s="4">
        <v>5</v>
      </c>
      <c r="W65" s="4">
        <v>43</v>
      </c>
      <c r="Y65" s="4" t="s">
        <v>30</v>
      </c>
      <c r="AE65" s="4">
        <v>17</v>
      </c>
      <c r="AG65" s="20">
        <f t="shared" si="0"/>
        <v>89</v>
      </c>
      <c r="AH65" s="22">
        <f t="shared" si="1"/>
        <v>0.65925925925925921</v>
      </c>
      <c r="AU65" s="4"/>
      <c r="AV65" s="4"/>
      <c r="AW65" s="4"/>
      <c r="AX65" s="4"/>
      <c r="AY65" s="4"/>
    </row>
    <row r="66" spans="1:61" ht="18">
      <c r="A66" s="2">
        <v>16</v>
      </c>
      <c r="B66" s="2" t="s">
        <v>206</v>
      </c>
      <c r="C66" s="2" t="s">
        <v>106</v>
      </c>
      <c r="D66" s="2">
        <v>20203</v>
      </c>
      <c r="H66" s="4">
        <v>3</v>
      </c>
      <c r="J66" s="4">
        <v>-1</v>
      </c>
      <c r="M66" s="4">
        <v>7</v>
      </c>
      <c r="N66" s="4">
        <v>-1</v>
      </c>
      <c r="O66" s="4">
        <v>0</v>
      </c>
      <c r="P66" s="4">
        <v>-1</v>
      </c>
      <c r="Q66" s="4">
        <v>0</v>
      </c>
      <c r="S66" s="4">
        <v>5</v>
      </c>
      <c r="W66" s="4">
        <v>33</v>
      </c>
      <c r="X66" s="4">
        <v>-1</v>
      </c>
      <c r="Y66" s="4" t="s">
        <v>31</v>
      </c>
      <c r="AD66" s="4">
        <v>-1</v>
      </c>
      <c r="AE66" s="4">
        <v>17</v>
      </c>
      <c r="AG66" s="20">
        <f t="shared" si="0"/>
        <v>60</v>
      </c>
      <c r="AH66" s="22">
        <f t="shared" si="1"/>
        <v>0.44444444444444442</v>
      </c>
      <c r="AU66" s="4"/>
      <c r="AV66" s="4"/>
      <c r="AW66" s="4"/>
      <c r="AX66" s="4"/>
      <c r="AY66" s="4"/>
    </row>
    <row r="67" spans="1:61" ht="18">
      <c r="A67" s="2">
        <v>17</v>
      </c>
      <c r="B67" s="2" t="s">
        <v>107</v>
      </c>
      <c r="C67" s="2" t="s">
        <v>108</v>
      </c>
      <c r="D67" s="2">
        <v>8684</v>
      </c>
      <c r="H67" s="4">
        <v>3</v>
      </c>
      <c r="M67" s="4">
        <v>18</v>
      </c>
      <c r="O67" s="4">
        <v>1</v>
      </c>
      <c r="Q67" s="4">
        <v>3</v>
      </c>
      <c r="S67" s="4">
        <v>5</v>
      </c>
      <c r="W67" s="4">
        <v>61</v>
      </c>
      <c r="Y67" s="4" t="s">
        <v>29</v>
      </c>
      <c r="AE67" s="4">
        <v>17</v>
      </c>
      <c r="AG67" s="20">
        <f t="shared" si="0"/>
        <v>108</v>
      </c>
      <c r="AH67" s="22">
        <f t="shared" si="1"/>
        <v>0.8</v>
      </c>
      <c r="AU67" s="4"/>
      <c r="AV67" s="4"/>
      <c r="AW67" s="4"/>
      <c r="AX67" s="4"/>
      <c r="AY67" s="4"/>
    </row>
    <row r="68" spans="1:61" ht="18">
      <c r="A68" s="2">
        <v>18</v>
      </c>
      <c r="B68" s="2" t="s">
        <v>205</v>
      </c>
      <c r="C68" s="2" t="s">
        <v>109</v>
      </c>
      <c r="D68" s="2">
        <v>7830</v>
      </c>
      <c r="H68" s="4">
        <v>3</v>
      </c>
      <c r="M68" s="4">
        <v>13</v>
      </c>
      <c r="O68" s="4">
        <v>1</v>
      </c>
      <c r="Q68" s="4">
        <v>0</v>
      </c>
      <c r="S68" s="4">
        <v>5</v>
      </c>
      <c r="W68" s="4">
        <v>44</v>
      </c>
      <c r="Z68" s="4">
        <v>1</v>
      </c>
      <c r="AD68" s="4">
        <v>-1</v>
      </c>
      <c r="AE68" s="4">
        <v>17</v>
      </c>
      <c r="AG68" s="20">
        <f t="shared" si="0"/>
        <v>83</v>
      </c>
      <c r="AH68" s="22">
        <f t="shared" si="1"/>
        <v>0.61481481481481481</v>
      </c>
      <c r="AU68" s="4"/>
      <c r="AV68" s="4"/>
      <c r="AW68" s="4"/>
      <c r="AX68" s="4"/>
      <c r="AY68" s="4"/>
    </row>
    <row r="69" spans="1:61" ht="18">
      <c r="A69" s="2">
        <v>19</v>
      </c>
      <c r="B69" s="2" t="s">
        <v>204</v>
      </c>
      <c r="C69" s="2" t="s">
        <v>110</v>
      </c>
      <c r="D69" s="2">
        <v>7443</v>
      </c>
      <c r="H69" s="4">
        <v>0</v>
      </c>
      <c r="J69" s="4">
        <v>-1</v>
      </c>
      <c r="L69" s="4">
        <v>-1</v>
      </c>
      <c r="M69" s="4">
        <v>0</v>
      </c>
      <c r="N69" s="4">
        <v>-1</v>
      </c>
      <c r="O69" s="4">
        <v>0</v>
      </c>
      <c r="Q69" s="4">
        <v>2</v>
      </c>
      <c r="S69" s="4">
        <v>0</v>
      </c>
      <c r="W69" s="4">
        <v>21</v>
      </c>
      <c r="X69" s="4">
        <v>-1</v>
      </c>
      <c r="Y69" s="4" t="s">
        <v>25</v>
      </c>
      <c r="AE69" s="4">
        <v>17</v>
      </c>
      <c r="AG69" s="20">
        <f t="shared" si="0"/>
        <v>36</v>
      </c>
      <c r="AH69" s="22">
        <f t="shared" si="1"/>
        <v>0.26666666666666666</v>
      </c>
      <c r="AU69" s="4"/>
      <c r="AV69" s="4"/>
      <c r="AW69" s="4"/>
      <c r="AX69" s="4"/>
      <c r="AY69" s="4"/>
    </row>
    <row r="70" spans="1:61" ht="18">
      <c r="A70" s="2">
        <v>20</v>
      </c>
      <c r="B70" s="2" t="s">
        <v>203</v>
      </c>
      <c r="C70" s="2" t="s">
        <v>111</v>
      </c>
      <c r="D70" s="2">
        <v>6692</v>
      </c>
      <c r="H70" s="4">
        <v>3</v>
      </c>
      <c r="M70" s="4">
        <v>17</v>
      </c>
      <c r="O70" s="4">
        <v>1</v>
      </c>
      <c r="Q70" s="4">
        <v>1</v>
      </c>
      <c r="S70" s="4">
        <v>5</v>
      </c>
      <c r="W70" s="4">
        <v>47</v>
      </c>
      <c r="X70" s="4">
        <v>-1</v>
      </c>
      <c r="Y70" s="4" t="s">
        <v>27</v>
      </c>
      <c r="AE70" s="4">
        <v>17</v>
      </c>
      <c r="AG70" s="20">
        <f t="shared" si="0"/>
        <v>90</v>
      </c>
      <c r="AH70" s="22">
        <f t="shared" si="1"/>
        <v>0.66666666666666663</v>
      </c>
      <c r="AU70" s="4"/>
      <c r="AV70" s="4"/>
      <c r="AW70" s="4"/>
      <c r="AX70" s="4"/>
      <c r="AY70" s="4"/>
    </row>
    <row r="71" spans="1:61" ht="18">
      <c r="A71" s="2">
        <v>21</v>
      </c>
      <c r="B71" s="2" t="s">
        <v>202</v>
      </c>
      <c r="C71" s="2" t="s">
        <v>112</v>
      </c>
      <c r="D71" s="2">
        <v>8587</v>
      </c>
      <c r="H71" s="4">
        <v>3</v>
      </c>
      <c r="M71" s="4">
        <v>20</v>
      </c>
      <c r="O71" s="4">
        <v>1</v>
      </c>
      <c r="Q71" s="4">
        <v>0</v>
      </c>
      <c r="S71" s="4">
        <v>5</v>
      </c>
      <c r="W71" s="4">
        <v>37</v>
      </c>
      <c r="Y71" s="4" t="s">
        <v>27</v>
      </c>
      <c r="AE71" s="4">
        <v>17</v>
      </c>
      <c r="AG71" s="20">
        <f t="shared" si="0"/>
        <v>83</v>
      </c>
      <c r="AH71" s="22">
        <f t="shared" si="1"/>
        <v>0.61481481481481481</v>
      </c>
      <c r="AU71" s="4"/>
      <c r="AV71" s="4"/>
      <c r="AW71" s="4"/>
      <c r="AX71" s="4"/>
      <c r="AY71" s="4"/>
    </row>
    <row r="72" spans="1:61" ht="18">
      <c r="A72" s="2">
        <v>22</v>
      </c>
      <c r="B72" s="2" t="s">
        <v>113</v>
      </c>
      <c r="C72" s="2" t="s">
        <v>114</v>
      </c>
      <c r="D72" s="2">
        <v>1156</v>
      </c>
      <c r="H72" s="4">
        <v>3</v>
      </c>
      <c r="J72" s="4">
        <v>-1</v>
      </c>
      <c r="M72" s="4">
        <v>20</v>
      </c>
      <c r="O72" s="4">
        <v>1</v>
      </c>
      <c r="P72" s="4">
        <v>-1</v>
      </c>
      <c r="Q72" s="4">
        <v>0</v>
      </c>
      <c r="S72" s="4">
        <v>0</v>
      </c>
      <c r="W72" s="4">
        <v>51</v>
      </c>
      <c r="AE72" s="4">
        <v>17</v>
      </c>
      <c r="AG72" s="20">
        <f t="shared" si="0"/>
        <v>90</v>
      </c>
      <c r="AH72" s="22">
        <f t="shared" si="1"/>
        <v>0.66666666666666663</v>
      </c>
      <c r="AU72" s="4"/>
      <c r="AV72" s="4"/>
      <c r="AW72" s="4"/>
      <c r="AX72" s="4"/>
      <c r="AY72" s="4"/>
    </row>
    <row r="73" spans="1:61" ht="18">
      <c r="A73" s="2">
        <v>23</v>
      </c>
      <c r="B73" s="2" t="s">
        <v>115</v>
      </c>
      <c r="C73" s="2" t="s">
        <v>116</v>
      </c>
      <c r="D73" s="2">
        <v>8914</v>
      </c>
      <c r="H73" s="4">
        <v>3</v>
      </c>
      <c r="M73" s="4">
        <v>11</v>
      </c>
      <c r="O73" s="4">
        <v>1</v>
      </c>
      <c r="Q73" s="4">
        <v>2</v>
      </c>
      <c r="S73" s="4">
        <v>5</v>
      </c>
      <c r="W73" s="4">
        <v>52</v>
      </c>
      <c r="Y73" s="4" t="s">
        <v>32</v>
      </c>
      <c r="AE73" s="4">
        <v>17</v>
      </c>
      <c r="AG73" s="20">
        <f t="shared" ref="AG73:AG84" si="2">SUM(E73:AE73)</f>
        <v>91</v>
      </c>
      <c r="AH73" s="22">
        <f t="shared" si="1"/>
        <v>0.67407407407407405</v>
      </c>
      <c r="AU73" s="4"/>
      <c r="AV73" s="4"/>
      <c r="AW73" s="4"/>
      <c r="AX73" s="4"/>
      <c r="AY73" s="4"/>
    </row>
    <row r="74" spans="1:61" ht="18">
      <c r="A74" s="2">
        <v>24</v>
      </c>
      <c r="B74" s="2" t="s">
        <v>117</v>
      </c>
      <c r="C74" s="2" t="s">
        <v>118</v>
      </c>
      <c r="D74" s="2">
        <v>4767</v>
      </c>
      <c r="H74" s="4">
        <v>3</v>
      </c>
      <c r="M74" s="4">
        <v>18</v>
      </c>
      <c r="O74" s="4">
        <v>1</v>
      </c>
      <c r="Q74" s="4">
        <v>3</v>
      </c>
      <c r="S74" s="4">
        <v>5</v>
      </c>
      <c r="W74" s="4">
        <v>27</v>
      </c>
      <c r="Y74" s="4" t="s">
        <v>29</v>
      </c>
      <c r="AE74" s="4">
        <v>17</v>
      </c>
      <c r="AG74" s="20">
        <f t="shared" si="2"/>
        <v>74</v>
      </c>
      <c r="AH74" s="22">
        <f t="shared" ref="AH74:AH85" si="3">AG74/135</f>
        <v>0.54814814814814816</v>
      </c>
      <c r="AU74" s="4"/>
      <c r="AV74" s="4"/>
      <c r="AW74" s="4"/>
      <c r="AX74" s="4"/>
      <c r="AY74" s="4"/>
    </row>
    <row r="75" spans="1:61" ht="18">
      <c r="A75" s="2">
        <v>25</v>
      </c>
      <c r="B75" s="2" t="s">
        <v>201</v>
      </c>
      <c r="C75" s="2" t="s">
        <v>119</v>
      </c>
      <c r="D75" s="2">
        <v>2205</v>
      </c>
      <c r="H75" s="4">
        <v>3</v>
      </c>
      <c r="M75" s="4">
        <v>10</v>
      </c>
      <c r="O75" s="4">
        <v>1</v>
      </c>
      <c r="Q75" s="4">
        <v>3</v>
      </c>
      <c r="S75" s="4">
        <v>5</v>
      </c>
      <c r="W75" s="4">
        <v>37</v>
      </c>
      <c r="X75" s="4">
        <v>-1</v>
      </c>
      <c r="Y75" s="4" t="s">
        <v>33</v>
      </c>
      <c r="AC75" s="4">
        <v>23</v>
      </c>
      <c r="AE75" s="4">
        <v>17</v>
      </c>
      <c r="AG75" s="20">
        <f t="shared" si="2"/>
        <v>98</v>
      </c>
      <c r="AH75" s="22">
        <f t="shared" si="3"/>
        <v>0.72592592592592597</v>
      </c>
      <c r="AU75" s="4"/>
      <c r="AV75" s="4"/>
      <c r="AW75" s="4"/>
      <c r="AX75" s="4"/>
      <c r="AY75" s="4"/>
    </row>
    <row r="76" spans="1:61" ht="18">
      <c r="A76" s="2">
        <v>26</v>
      </c>
      <c r="B76" s="2" t="s">
        <v>120</v>
      </c>
      <c r="C76" s="2" t="s">
        <v>121</v>
      </c>
      <c r="D76" s="2">
        <v>20262</v>
      </c>
      <c r="H76" s="4">
        <v>3</v>
      </c>
      <c r="I76" s="4">
        <v>-1</v>
      </c>
      <c r="M76" s="4">
        <v>20</v>
      </c>
      <c r="O76" s="4">
        <v>0</v>
      </c>
      <c r="Q76" s="4">
        <v>3</v>
      </c>
      <c r="S76" s="4">
        <v>5</v>
      </c>
      <c r="W76" s="4">
        <v>36</v>
      </c>
      <c r="Y76" s="4" t="s">
        <v>29</v>
      </c>
      <c r="AD76" s="4">
        <v>-1</v>
      </c>
      <c r="AE76" s="4">
        <v>17</v>
      </c>
      <c r="AG76" s="20">
        <f t="shared" si="2"/>
        <v>82</v>
      </c>
      <c r="AH76" s="22">
        <f t="shared" si="3"/>
        <v>0.6074074074074074</v>
      </c>
      <c r="AU76" s="4"/>
      <c r="AV76" s="4"/>
      <c r="AW76" s="4"/>
      <c r="AX76" s="4"/>
      <c r="AY76" s="4"/>
    </row>
    <row r="77" spans="1:61" ht="18">
      <c r="A77" s="2">
        <v>27</v>
      </c>
      <c r="B77" s="2" t="s">
        <v>122</v>
      </c>
      <c r="C77" s="2" t="s">
        <v>123</v>
      </c>
      <c r="D77" s="2">
        <v>9332</v>
      </c>
      <c r="H77" s="4">
        <v>3</v>
      </c>
      <c r="M77" s="4">
        <v>20</v>
      </c>
      <c r="O77" s="4">
        <v>1</v>
      </c>
      <c r="Q77" s="4">
        <v>2</v>
      </c>
      <c r="S77" s="4">
        <v>5</v>
      </c>
      <c r="W77" s="4">
        <v>39</v>
      </c>
      <c r="AE77" s="4">
        <v>17</v>
      </c>
      <c r="AG77" s="20">
        <f t="shared" si="2"/>
        <v>87</v>
      </c>
      <c r="AH77" s="22">
        <f t="shared" si="3"/>
        <v>0.64444444444444449</v>
      </c>
      <c r="AU77" s="4"/>
      <c r="AV77" s="4"/>
      <c r="AW77" s="4"/>
      <c r="AX77" s="4"/>
      <c r="AY77" s="4"/>
    </row>
    <row r="78" spans="1:61" ht="18">
      <c r="A78" s="2">
        <v>28</v>
      </c>
      <c r="B78" s="2" t="s">
        <v>124</v>
      </c>
      <c r="C78" s="2" t="s">
        <v>125</v>
      </c>
      <c r="D78" s="2">
        <v>4883</v>
      </c>
      <c r="E78" s="4">
        <v>-1</v>
      </c>
      <c r="H78" s="4">
        <v>3</v>
      </c>
      <c r="M78" s="4">
        <v>21</v>
      </c>
      <c r="O78" s="4">
        <v>1</v>
      </c>
      <c r="Q78" s="4">
        <v>3</v>
      </c>
      <c r="S78" s="4">
        <v>5</v>
      </c>
      <c r="W78" s="4">
        <v>61</v>
      </c>
      <c r="AE78" s="4">
        <v>17</v>
      </c>
      <c r="AG78" s="20">
        <f t="shared" si="2"/>
        <v>110</v>
      </c>
      <c r="AH78" s="22">
        <f t="shared" si="3"/>
        <v>0.81481481481481477</v>
      </c>
      <c r="AU78" s="4"/>
      <c r="AV78" s="4"/>
      <c r="AW78" s="4"/>
      <c r="AX78" s="4"/>
      <c r="AY78" s="4"/>
      <c r="AZ78" s="8"/>
      <c r="BA78" s="4"/>
      <c r="BB78" s="4"/>
      <c r="BC78" s="4"/>
      <c r="BD78" s="4"/>
      <c r="BE78" s="4"/>
      <c r="BF78" s="4"/>
      <c r="BG78" s="4"/>
      <c r="BH78" s="4"/>
      <c r="BI78" s="7"/>
    </row>
    <row r="79" spans="1:61" ht="18">
      <c r="A79" s="2">
        <v>29</v>
      </c>
      <c r="B79" s="2" t="s">
        <v>199</v>
      </c>
      <c r="C79" s="2" t="s">
        <v>126</v>
      </c>
      <c r="D79" s="2">
        <v>4967</v>
      </c>
      <c r="H79" s="4">
        <v>3</v>
      </c>
      <c r="M79" s="4">
        <v>20</v>
      </c>
      <c r="O79" s="4">
        <v>0</v>
      </c>
      <c r="P79" s="4">
        <v>-1</v>
      </c>
      <c r="Q79" s="4">
        <v>0</v>
      </c>
      <c r="S79" s="4">
        <v>0</v>
      </c>
      <c r="W79" s="4">
        <v>49</v>
      </c>
      <c r="X79" s="4">
        <v>-1</v>
      </c>
      <c r="AE79" s="4">
        <v>17</v>
      </c>
      <c r="AG79" s="20">
        <f t="shared" si="2"/>
        <v>87</v>
      </c>
      <c r="AH79" s="22">
        <f t="shared" si="3"/>
        <v>0.64444444444444449</v>
      </c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7"/>
    </row>
    <row r="80" spans="1:61" ht="18">
      <c r="A80" s="2">
        <v>30</v>
      </c>
      <c r="B80" s="2" t="s">
        <v>200</v>
      </c>
      <c r="C80" s="2" t="s">
        <v>0</v>
      </c>
      <c r="D80" s="2">
        <v>5286</v>
      </c>
      <c r="H80" s="4">
        <v>0</v>
      </c>
      <c r="J80" s="4">
        <v>-1</v>
      </c>
      <c r="M80" s="4">
        <v>8</v>
      </c>
      <c r="N80" s="4">
        <v>-1</v>
      </c>
      <c r="O80" s="4">
        <v>0</v>
      </c>
      <c r="P80" s="4">
        <v>-1</v>
      </c>
      <c r="Q80" s="4">
        <v>0</v>
      </c>
      <c r="S80" s="4">
        <v>0</v>
      </c>
      <c r="V80" s="4">
        <v>-1</v>
      </c>
      <c r="W80" s="4">
        <v>0</v>
      </c>
      <c r="AD80" s="4">
        <v>-1</v>
      </c>
      <c r="AE80" s="4">
        <v>17</v>
      </c>
      <c r="AG80" s="20">
        <f t="shared" si="2"/>
        <v>20</v>
      </c>
      <c r="AH80" s="22">
        <f t="shared" si="3"/>
        <v>0.14814814814814814</v>
      </c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7"/>
    </row>
    <row r="81" spans="1:70" ht="18">
      <c r="A81" s="2">
        <v>31</v>
      </c>
      <c r="B81" s="2" t="s">
        <v>198</v>
      </c>
      <c r="C81" s="2" t="s">
        <v>1</v>
      </c>
      <c r="D81" s="2">
        <v>10522</v>
      </c>
      <c r="H81" s="4">
        <v>3</v>
      </c>
      <c r="M81" s="4">
        <v>18</v>
      </c>
      <c r="O81" s="4">
        <v>1</v>
      </c>
      <c r="Q81" s="4">
        <v>3</v>
      </c>
      <c r="S81" s="4">
        <v>5</v>
      </c>
      <c r="W81" s="4">
        <v>44</v>
      </c>
      <c r="AE81" s="4">
        <v>17</v>
      </c>
      <c r="AG81" s="20">
        <f t="shared" si="2"/>
        <v>91</v>
      </c>
      <c r="AH81" s="22">
        <f t="shared" si="3"/>
        <v>0.67407407407407405</v>
      </c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7"/>
    </row>
    <row r="82" spans="1:70" ht="18">
      <c r="A82" s="2">
        <v>32</v>
      </c>
      <c r="B82" s="2" t="s">
        <v>2</v>
      </c>
      <c r="C82" s="2" t="s">
        <v>3</v>
      </c>
      <c r="D82" s="2">
        <v>9579</v>
      </c>
      <c r="H82" s="4">
        <v>0</v>
      </c>
      <c r="M82" s="4">
        <v>15</v>
      </c>
      <c r="N82" s="4">
        <v>-1</v>
      </c>
      <c r="O82" s="4">
        <v>0</v>
      </c>
      <c r="Q82" s="4">
        <v>1</v>
      </c>
      <c r="S82" s="4">
        <v>5</v>
      </c>
      <c r="W82" s="4">
        <v>45</v>
      </c>
      <c r="AE82" s="4">
        <v>17</v>
      </c>
      <c r="AG82" s="20">
        <f t="shared" si="2"/>
        <v>82</v>
      </c>
      <c r="AH82" s="22">
        <f t="shared" si="3"/>
        <v>0.6074074074074074</v>
      </c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7"/>
    </row>
    <row r="83" spans="1:70" ht="18">
      <c r="A83" s="2">
        <v>33</v>
      </c>
      <c r="B83" s="2" t="s">
        <v>197</v>
      </c>
      <c r="C83" s="2" t="s">
        <v>4</v>
      </c>
      <c r="D83" s="2">
        <v>9406</v>
      </c>
      <c r="H83" s="4">
        <v>3</v>
      </c>
      <c r="M83" s="4">
        <v>15</v>
      </c>
      <c r="O83" s="4">
        <v>1</v>
      </c>
      <c r="P83" s="4">
        <v>-1</v>
      </c>
      <c r="Q83" s="4">
        <v>0</v>
      </c>
      <c r="S83" s="4">
        <v>0</v>
      </c>
      <c r="W83" s="4">
        <v>63</v>
      </c>
      <c r="AE83" s="4">
        <v>17</v>
      </c>
      <c r="AG83" s="20">
        <f t="shared" si="2"/>
        <v>98</v>
      </c>
      <c r="AH83" s="22">
        <f t="shared" si="3"/>
        <v>0.72592592592592597</v>
      </c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7"/>
    </row>
    <row r="84" spans="1:70">
      <c r="AG84" s="20">
        <f t="shared" si="2"/>
        <v>0</v>
      </c>
      <c r="AH84" s="22">
        <f t="shared" si="3"/>
        <v>0</v>
      </c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7"/>
    </row>
    <row r="85" spans="1:70" s="5" customFormat="1">
      <c r="D85" s="1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22">
        <f t="shared" si="3"/>
        <v>0</v>
      </c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7"/>
      <c r="BJ85" s="4"/>
      <c r="BK85" s="4"/>
      <c r="BL85" s="4"/>
      <c r="BM85" s="4"/>
      <c r="BN85" s="4"/>
      <c r="BO85" s="4"/>
      <c r="BP85" s="4"/>
      <c r="BQ85" s="4"/>
      <c r="BR85" s="4"/>
    </row>
    <row r="86" spans="1:70" s="5" customFormat="1">
      <c r="D86" s="1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7"/>
      <c r="BJ86" s="4"/>
      <c r="BK86" s="4"/>
      <c r="BL86" s="4"/>
      <c r="BM86" s="4"/>
      <c r="BN86" s="4"/>
      <c r="BO86" s="4"/>
      <c r="BP86" s="4"/>
      <c r="BQ86" s="4"/>
      <c r="BR86" s="4"/>
    </row>
    <row r="87" spans="1:70" s="5" customFormat="1">
      <c r="D87" s="1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7"/>
      <c r="BJ87" s="4"/>
      <c r="BK87" s="4"/>
      <c r="BL87" s="4"/>
      <c r="BM87" s="4"/>
      <c r="BN87" s="4"/>
      <c r="BO87" s="4"/>
      <c r="BP87" s="4"/>
      <c r="BQ87" s="4"/>
      <c r="BR87" s="4"/>
    </row>
    <row r="88" spans="1:70" s="5" customFormat="1">
      <c r="B88" s="17" t="s">
        <v>36</v>
      </c>
      <c r="C88" s="23">
        <v>0.89</v>
      </c>
      <c r="D88" s="2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7"/>
      <c r="BJ88" s="4"/>
      <c r="BK88" s="4"/>
      <c r="BL88" s="4"/>
      <c r="BM88" s="4"/>
      <c r="BN88" s="4"/>
      <c r="BO88" s="4"/>
      <c r="BP88" s="4"/>
      <c r="BQ88" s="4"/>
      <c r="BR88" s="4"/>
    </row>
    <row r="89" spans="1:70" s="5" customFormat="1">
      <c r="B89" s="17" t="s">
        <v>43</v>
      </c>
      <c r="C89" s="23">
        <v>0.77</v>
      </c>
      <c r="D89" s="2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 t="s">
        <v>36</v>
      </c>
      <c r="AH89" s="24">
        <v>0.89</v>
      </c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7"/>
      <c r="BJ89" s="4"/>
      <c r="BK89" s="4"/>
      <c r="BL89" s="4"/>
      <c r="BM89" s="4"/>
      <c r="BN89" s="4"/>
      <c r="BO89" s="4"/>
      <c r="BP89" s="4"/>
      <c r="BQ89" s="4"/>
      <c r="BR89" s="4"/>
    </row>
    <row r="90" spans="1:70" s="5" customFormat="1">
      <c r="B90" s="17" t="s">
        <v>44</v>
      </c>
      <c r="C90" s="23">
        <v>0.62</v>
      </c>
      <c r="D90" s="2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 t="s">
        <v>43</v>
      </c>
      <c r="AH90" s="24">
        <v>0.77</v>
      </c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7"/>
      <c r="BJ90" s="4"/>
      <c r="BK90" s="4"/>
      <c r="BL90" s="4"/>
      <c r="BM90" s="4"/>
      <c r="BN90" s="4"/>
      <c r="BO90" s="4"/>
      <c r="BP90" s="4"/>
      <c r="BQ90" s="4"/>
      <c r="BR90" s="4"/>
    </row>
    <row r="91" spans="1:70" s="5" customFormat="1">
      <c r="B91" s="17" t="s">
        <v>45</v>
      </c>
      <c r="C91" s="23">
        <v>0.55000000000000004</v>
      </c>
      <c r="D91" s="2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 t="s">
        <v>44</v>
      </c>
      <c r="AH91" s="24">
        <v>0.62</v>
      </c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7"/>
      <c r="BJ91" s="4"/>
      <c r="BK91" s="4"/>
      <c r="BL91" s="4"/>
      <c r="BM91" s="4"/>
      <c r="BN91" s="4"/>
      <c r="BO91" s="4"/>
      <c r="BP91" s="4"/>
      <c r="BQ91" s="4"/>
      <c r="BR91" s="4"/>
    </row>
    <row r="92" spans="1:70" s="5" customFormat="1">
      <c r="B92" s="17" t="s">
        <v>127</v>
      </c>
      <c r="C92" s="17"/>
      <c r="D92" s="1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 t="s">
        <v>45</v>
      </c>
      <c r="AH92" s="24">
        <v>0.55000000000000004</v>
      </c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7"/>
      <c r="BJ92" s="4"/>
      <c r="BK92" s="4"/>
      <c r="BL92" s="4"/>
      <c r="BM92" s="4"/>
      <c r="BN92" s="4"/>
      <c r="BO92" s="4"/>
      <c r="BP92" s="4"/>
      <c r="BQ92" s="4"/>
      <c r="BR92" s="4"/>
    </row>
    <row r="93" spans="1:70">
      <c r="B93" s="17" t="s">
        <v>128</v>
      </c>
      <c r="C93" s="17"/>
      <c r="AG93" s="4" t="s">
        <v>127</v>
      </c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7"/>
    </row>
    <row r="94" spans="1:70">
      <c r="B94" s="17" t="s">
        <v>129</v>
      </c>
      <c r="C94" s="17"/>
      <c r="AG94" s="4" t="s">
        <v>128</v>
      </c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7"/>
    </row>
    <row r="95" spans="1:70">
      <c r="B95" s="17" t="s">
        <v>130</v>
      </c>
      <c r="C95" s="17"/>
      <c r="AG95" s="4" t="s">
        <v>129</v>
      </c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7"/>
    </row>
    <row r="96" spans="1:70">
      <c r="AG96" s="4" t="s">
        <v>130</v>
      </c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7"/>
    </row>
    <row r="97" spans="12:70"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7"/>
    </row>
    <row r="98" spans="12:70"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7"/>
    </row>
    <row r="99" spans="12:70">
      <c r="M99" s="9">
        <v>21</v>
      </c>
      <c r="N99" s="9">
        <v>22</v>
      </c>
      <c r="O99" s="9"/>
      <c r="P99" s="9">
        <v>23</v>
      </c>
      <c r="Q99" s="9">
        <v>24</v>
      </c>
      <c r="R99" s="9">
        <v>25</v>
      </c>
      <c r="S99" s="9">
        <v>26</v>
      </c>
      <c r="T99" s="9">
        <v>27</v>
      </c>
      <c r="U99" s="9">
        <v>28</v>
      </c>
      <c r="V99" s="9">
        <v>29</v>
      </c>
      <c r="W99" s="9">
        <v>30</v>
      </c>
      <c r="X99" s="9">
        <v>31</v>
      </c>
      <c r="Y99" s="9">
        <v>32</v>
      </c>
      <c r="Z99" s="9">
        <v>33</v>
      </c>
      <c r="AA99" s="9">
        <v>34</v>
      </c>
      <c r="AB99" s="9"/>
      <c r="AC99" s="9">
        <v>35</v>
      </c>
      <c r="AD99" s="9">
        <v>36</v>
      </c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12"/>
      <c r="BJ99" s="13"/>
      <c r="BK99" s="13"/>
      <c r="BL99" s="13"/>
      <c r="BM99" s="13"/>
      <c r="BN99" s="13"/>
      <c r="BO99" s="13"/>
      <c r="BP99" s="13"/>
      <c r="BQ99" s="9"/>
    </row>
    <row r="100" spans="12:70">
      <c r="L100" s="7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8"/>
    </row>
    <row r="101" spans="12:70">
      <c r="L101" s="7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8"/>
    </row>
    <row r="102" spans="12:70"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4"/>
      <c r="AF102" s="14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5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</row>
    <row r="103" spans="12:70"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4"/>
      <c r="BD103" s="4"/>
      <c r="BE103" s="4"/>
      <c r="BF103" s="4"/>
      <c r="BG103" s="4"/>
      <c r="BH103" s="4"/>
      <c r="BI103" s="4"/>
    </row>
    <row r="104" spans="12:70"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</row>
    <row r="105" spans="12:70"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</row>
    <row r="106" spans="12:70"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</row>
    <row r="107" spans="12:70"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</row>
    <row r="108" spans="12:70"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</row>
    <row r="109" spans="12:70"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</row>
  </sheetData>
  <mergeCells count="2">
    <mergeCell ref="A1:C1"/>
    <mergeCell ref="A48:C48"/>
  </mergeCells>
  <phoneticPr fontId="6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2015-10-28T22:56:57Z</cp:lastPrinted>
  <dcterms:created xsi:type="dcterms:W3CDTF">2015-10-07T18:53:23Z</dcterms:created>
  <dcterms:modified xsi:type="dcterms:W3CDTF">2015-11-06T20:38:22Z</dcterms:modified>
</cp:coreProperties>
</file>