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9820" yWindow="1100" windowWidth="25600" windowHeight="16060" tabRatio="500" activeTab="2"/>
  </bookViews>
  <sheets>
    <sheet name="3PM 33057" sheetId="1" r:id="rId1"/>
    <sheet name="1PM 31137" sheetId="2" r:id="rId2"/>
    <sheet name="830A 31138" sheetId="3" r:id="rId3"/>
  </sheets>
  <definedNames>
    <definedName name="main_content" localSheetId="0">'3PM 33057'!#REF!</definedName>
    <definedName name="_xlnm.Print_Area" localSheetId="1">'1PM 31137'!$A$1:$BE$40</definedName>
    <definedName name="skip_Module_Navigation_Links_H" localSheetId="0">'3PM 33057'!#REF!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X28" i="3" l="1"/>
  <c r="AW5" i="3"/>
  <c r="AX5" i="3"/>
  <c r="AW6" i="3"/>
  <c r="AX6" i="3"/>
  <c r="AW7" i="3"/>
  <c r="AX7" i="3"/>
  <c r="AW8" i="3"/>
  <c r="AX8" i="3"/>
  <c r="AW9" i="3"/>
  <c r="AX9" i="3"/>
  <c r="AW10" i="3"/>
  <c r="AX10" i="3"/>
  <c r="AW11" i="3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" i="3"/>
  <c r="AX4" i="3"/>
  <c r="AZ5" i="1"/>
  <c r="BA5" i="1"/>
  <c r="AZ6" i="1"/>
  <c r="BA6" i="1"/>
  <c r="AZ7" i="1"/>
  <c r="BA7" i="1"/>
  <c r="AZ8" i="1"/>
  <c r="BA8" i="1"/>
  <c r="AZ9" i="1"/>
  <c r="BA9" i="1"/>
  <c r="AZ10" i="1"/>
  <c r="BA10" i="1"/>
  <c r="AZ11" i="1"/>
  <c r="BA11" i="1"/>
  <c r="AZ12" i="1"/>
  <c r="BA12" i="1"/>
  <c r="AZ13" i="1"/>
  <c r="BA13" i="1"/>
  <c r="AZ14" i="1"/>
  <c r="BA14" i="1"/>
  <c r="AZ15" i="1"/>
  <c r="BA15" i="1"/>
  <c r="AZ16" i="1"/>
  <c r="BA16" i="1"/>
  <c r="AZ17" i="1"/>
  <c r="BA17" i="1"/>
  <c r="AZ18" i="1"/>
  <c r="BA18" i="1"/>
  <c r="AZ19" i="1"/>
  <c r="BA19" i="1"/>
  <c r="AZ20" i="1"/>
  <c r="BA20" i="1"/>
  <c r="AZ21" i="1"/>
  <c r="BA21" i="1"/>
  <c r="AZ22" i="1"/>
  <c r="BA22" i="1"/>
  <c r="AZ23" i="1"/>
  <c r="BA23" i="1"/>
  <c r="AZ24" i="1"/>
  <c r="BA24" i="1"/>
  <c r="AZ25" i="1"/>
  <c r="BA25" i="1"/>
  <c r="AZ26" i="1"/>
  <c r="BA26" i="1"/>
  <c r="AZ27" i="1"/>
  <c r="BA27" i="1"/>
  <c r="AZ28" i="1"/>
  <c r="BA28" i="1"/>
  <c r="AZ29" i="1"/>
  <c r="BA29" i="1"/>
  <c r="AZ30" i="1"/>
  <c r="BA30" i="1"/>
  <c r="AZ31" i="1"/>
  <c r="BA31" i="1"/>
  <c r="AZ32" i="1"/>
  <c r="BA32" i="1"/>
  <c r="AZ33" i="1"/>
  <c r="BA33" i="1"/>
  <c r="AZ34" i="1"/>
  <c r="BA34" i="1"/>
  <c r="AZ35" i="1"/>
  <c r="BA35" i="1"/>
  <c r="AZ36" i="1"/>
  <c r="BA36" i="1"/>
  <c r="AZ37" i="1"/>
  <c r="BA37" i="1"/>
  <c r="AZ38" i="1"/>
  <c r="BA38" i="1"/>
  <c r="AZ39" i="1"/>
  <c r="BA39" i="1"/>
  <c r="AZ4" i="1"/>
  <c r="BA4" i="1"/>
  <c r="AZ3" i="1"/>
  <c r="AW3" i="3"/>
  <c r="BD27" i="2"/>
  <c r="BD28" i="2"/>
  <c r="BD29" i="2"/>
  <c r="BD30" i="2"/>
  <c r="BD31" i="2"/>
  <c r="BD32" i="2"/>
  <c r="BD33" i="2"/>
  <c r="BD34" i="2"/>
  <c r="BD35" i="2"/>
  <c r="BD36" i="2"/>
  <c r="BD37" i="2"/>
  <c r="BD38" i="2"/>
  <c r="BD39" i="2"/>
  <c r="BD40" i="2"/>
  <c r="BD5" i="2"/>
  <c r="BD6" i="2"/>
  <c r="BD7" i="2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24" i="2"/>
  <c r="BD25" i="2"/>
  <c r="BD26" i="2"/>
  <c r="BD4" i="2"/>
  <c r="BC5" i="2"/>
  <c r="BC6" i="2"/>
  <c r="BC7" i="2"/>
  <c r="BC8" i="2"/>
  <c r="BC9" i="2"/>
  <c r="BC10" i="2"/>
  <c r="BC11" i="2"/>
  <c r="BC12" i="2"/>
  <c r="BC13" i="2"/>
  <c r="BC14" i="2"/>
  <c r="BC15" i="2"/>
  <c r="BC16" i="2"/>
  <c r="BC17" i="2"/>
  <c r="BC18" i="2"/>
  <c r="BC19" i="2"/>
  <c r="BC20" i="2"/>
  <c r="BC21" i="2"/>
  <c r="BC22" i="2"/>
  <c r="BC23" i="2"/>
  <c r="BC24" i="2"/>
  <c r="BC25" i="2"/>
  <c r="BC26" i="2"/>
  <c r="BC27" i="2"/>
  <c r="BC28" i="2"/>
  <c r="BC29" i="2"/>
  <c r="BC30" i="2"/>
  <c r="BC31" i="2"/>
  <c r="BC32" i="2"/>
  <c r="BC33" i="2"/>
  <c r="BC34" i="2"/>
  <c r="BC35" i="2"/>
  <c r="BC36" i="2"/>
  <c r="BC37" i="2"/>
  <c r="BC38" i="2"/>
  <c r="BC39" i="2"/>
  <c r="BC40" i="2"/>
  <c r="BC3" i="2"/>
  <c r="BC4" i="2"/>
  <c r="AG46" i="3"/>
  <c r="AG47" i="3"/>
</calcChain>
</file>

<file path=xl/sharedStrings.xml><?xml version="1.0" encoding="utf-8"?>
<sst xmlns="http://schemas.openxmlformats.org/spreadsheetml/2006/main" count="697" uniqueCount="304">
  <si>
    <r>
      <t>Christiani, Henry Robert</t>
    </r>
    <r>
      <rPr>
        <sz val="7.5"/>
        <color rgb="FFFF0000"/>
        <rFont val="Calibri"/>
        <family val="2"/>
        <scheme val="minor"/>
      </rPr>
      <t xml:space="preserve"> </t>
    </r>
  </si>
  <si>
    <t>L00552511</t>
  </si>
  <si>
    <r>
      <t>Duggan, Michael Francis</t>
    </r>
    <r>
      <rPr>
        <sz val="7.5"/>
        <color rgb="FFFF0000"/>
        <rFont val="Calibri"/>
        <family val="2"/>
        <scheme val="minor"/>
      </rPr>
      <t xml:space="preserve"> </t>
    </r>
  </si>
  <si>
    <t>L00521683</t>
  </si>
  <si>
    <r>
      <t>Dunn, David Duane</t>
    </r>
    <r>
      <rPr>
        <sz val="7.5"/>
        <color rgb="FFFF0000"/>
        <rFont val="Calibri"/>
        <family val="2"/>
        <scheme val="minor"/>
      </rPr>
      <t xml:space="preserve"> </t>
    </r>
  </si>
  <si>
    <t>L00492263</t>
  </si>
  <si>
    <r>
      <t>Fairbanks, David L.</t>
    </r>
    <r>
      <rPr>
        <sz val="7.5"/>
        <color rgb="FFFF0000"/>
        <rFont val="Calibri"/>
        <family val="2"/>
        <scheme val="minor"/>
      </rPr>
      <t xml:space="preserve"> </t>
    </r>
  </si>
  <si>
    <t>L00576741</t>
  </si>
  <si>
    <r>
      <t>Flores, Sean Louis</t>
    </r>
    <r>
      <rPr>
        <sz val="7.5"/>
        <color rgb="FFFF0000"/>
        <rFont val="Calibri"/>
        <family val="2"/>
        <scheme val="minor"/>
      </rPr>
      <t xml:space="preserve"> </t>
    </r>
  </si>
  <si>
    <t>L00579478</t>
  </si>
  <si>
    <r>
      <t>Hallenbeck, Monique Nicole</t>
    </r>
    <r>
      <rPr>
        <sz val="7.5"/>
        <color rgb="FFFF0000"/>
        <rFont val="Calibri"/>
        <family val="2"/>
        <scheme val="minor"/>
      </rPr>
      <t xml:space="preserve"> </t>
    </r>
  </si>
  <si>
    <t>L00528627</t>
  </si>
  <si>
    <r>
      <t>Harmes, Cody Anthony</t>
    </r>
    <r>
      <rPr>
        <sz val="7.5"/>
        <color rgb="FFFF0000"/>
        <rFont val="Calibri"/>
        <family val="2"/>
        <scheme val="minor"/>
      </rPr>
      <t xml:space="preserve"> </t>
    </r>
  </si>
  <si>
    <t>L00580518</t>
  </si>
  <si>
    <t xml:space="preserve">Hu, Xueyuan </t>
  </si>
  <si>
    <t>L00573239</t>
  </si>
  <si>
    <r>
      <t>Hunter, Elizabeth J</t>
    </r>
    <r>
      <rPr>
        <sz val="7.5"/>
        <color rgb="FFFF0000"/>
        <rFont val="Calibri"/>
        <family val="2"/>
        <scheme val="minor"/>
      </rPr>
      <t xml:space="preserve"> </t>
    </r>
  </si>
  <si>
    <t>L00155123</t>
  </si>
  <si>
    <r>
      <t>Isham, Nicholas Edward</t>
    </r>
    <r>
      <rPr>
        <sz val="7.5"/>
        <color rgb="FFFF0000"/>
        <rFont val="Calibri"/>
        <family val="2"/>
        <scheme val="minor"/>
      </rPr>
      <t xml:space="preserve"> </t>
    </r>
  </si>
  <si>
    <t>L00575697</t>
  </si>
  <si>
    <r>
      <t>Kious, Karah E</t>
    </r>
    <r>
      <rPr>
        <sz val="7.5"/>
        <color rgb="FFFF0000"/>
        <rFont val="Calibri"/>
        <family val="2"/>
        <scheme val="minor"/>
      </rPr>
      <t xml:space="preserve"> </t>
    </r>
  </si>
  <si>
    <t>L00105183</t>
  </si>
  <si>
    <r>
      <t>Kitchens, Krysten Alyce</t>
    </r>
    <r>
      <rPr>
        <sz val="7.5"/>
        <color rgb="FFFF0000"/>
        <rFont val="Calibri"/>
        <family val="2"/>
        <scheme val="minor"/>
      </rPr>
      <t xml:space="preserve"> </t>
    </r>
  </si>
  <si>
    <t>L00497598</t>
  </si>
  <si>
    <r>
      <t>Leslie, Alyssa Jean</t>
    </r>
    <r>
      <rPr>
        <sz val="7.5"/>
        <color rgb="FFFF0000"/>
        <rFont val="Calibri"/>
        <family val="2"/>
        <scheme val="minor"/>
      </rPr>
      <t xml:space="preserve"> </t>
    </r>
  </si>
  <si>
    <t>L00536686</t>
  </si>
  <si>
    <t xml:space="preserve">Lopez, Danny </t>
  </si>
  <si>
    <t>L00554034</t>
  </si>
  <si>
    <r>
      <t>Mann, Paul Bryant</t>
    </r>
    <r>
      <rPr>
        <sz val="7.5"/>
        <color rgb="FFFF0000"/>
        <rFont val="Calibri"/>
        <family val="2"/>
        <scheme val="minor"/>
      </rPr>
      <t xml:space="preserve"> </t>
    </r>
  </si>
  <si>
    <t>L00520303</t>
  </si>
  <si>
    <r>
      <t>Matrood, Zack Ali</t>
    </r>
    <r>
      <rPr>
        <sz val="7.5"/>
        <color rgb="FFFF0000"/>
        <rFont val="Calibri"/>
        <family val="2"/>
        <scheme val="minor"/>
      </rPr>
      <t xml:space="preserve"> </t>
    </r>
  </si>
  <si>
    <t>L00578270</t>
  </si>
  <si>
    <r>
      <t>Maxey, Michael Scott</t>
    </r>
    <r>
      <rPr>
        <sz val="7.5"/>
        <color rgb="FFFF0000"/>
        <rFont val="Calibri"/>
        <family val="2"/>
        <scheme val="minor"/>
      </rPr>
      <t xml:space="preserve"> </t>
    </r>
  </si>
  <si>
    <t>L00564150</t>
  </si>
  <si>
    <t xml:space="preserve">McCarthy, Logan </t>
  </si>
  <si>
    <t>L00574763</t>
  </si>
  <si>
    <r>
      <t>Miller, Shane A</t>
    </r>
    <r>
      <rPr>
        <sz val="7.5"/>
        <color rgb="FFFF0000"/>
        <rFont val="Calibri"/>
        <family val="2"/>
        <scheme val="minor"/>
      </rPr>
      <t xml:space="preserve"> </t>
    </r>
  </si>
  <si>
    <t>L00066723</t>
  </si>
  <si>
    <r>
      <t>Minnick, William Michael</t>
    </r>
    <r>
      <rPr>
        <sz val="7.5"/>
        <color rgb="FFFF0000"/>
        <rFont val="Calibri"/>
        <family val="2"/>
        <scheme val="minor"/>
      </rPr>
      <t xml:space="preserve"> </t>
    </r>
  </si>
  <si>
    <t>L00536970</t>
  </si>
  <si>
    <r>
      <t>Morris, Ketan Joshua</t>
    </r>
    <r>
      <rPr>
        <sz val="7.5"/>
        <color rgb="FFFF0000"/>
        <rFont val="Calibri"/>
        <family val="2"/>
        <scheme val="minor"/>
      </rPr>
      <t xml:space="preserve"> </t>
    </r>
  </si>
  <si>
    <t>L00560364</t>
  </si>
  <si>
    <t xml:space="preserve">Pinkleton, Caitlin </t>
  </si>
  <si>
    <t>L00550386</t>
  </si>
  <si>
    <t xml:space="preserve">Ross, Devinn </t>
  </si>
  <si>
    <t>L00577705</t>
  </si>
  <si>
    <r>
      <t>Schroeder, Jarom Glenn</t>
    </r>
    <r>
      <rPr>
        <sz val="7.5"/>
        <color rgb="FFFF0000"/>
        <rFont val="Calibri"/>
        <family val="2"/>
        <scheme val="minor"/>
      </rPr>
      <t xml:space="preserve"> </t>
    </r>
  </si>
  <si>
    <t>L00462631</t>
  </si>
  <si>
    <r>
      <t>Smith, Leanna Jean</t>
    </r>
    <r>
      <rPr>
        <sz val="7.5"/>
        <color rgb="FFFF0000"/>
        <rFont val="Calibri"/>
        <family val="2"/>
        <scheme val="minor"/>
      </rPr>
      <t xml:space="preserve"> </t>
    </r>
  </si>
  <si>
    <t>L00527961</t>
  </si>
  <si>
    <t xml:space="preserve">Barker, Bryce </t>
  </si>
  <si>
    <t>L00484434</t>
  </si>
  <si>
    <t>L00484120</t>
  </si>
  <si>
    <t>L00568019</t>
  </si>
  <si>
    <r>
      <t>Bowers, Miles David</t>
    </r>
    <r>
      <rPr>
        <sz val="7.5"/>
        <color rgb="FFFF0000"/>
        <rFont val="Calibri"/>
        <family val="2"/>
        <scheme val="minor"/>
      </rPr>
      <t xml:space="preserve"> </t>
    </r>
  </si>
  <si>
    <t>L00563671</t>
  </si>
  <si>
    <t xml:space="preserve">Braun, Miles </t>
  </si>
  <si>
    <t>L00570121</t>
  </si>
  <si>
    <r>
      <t>Bronson, Chris John</t>
    </r>
    <r>
      <rPr>
        <sz val="7.5"/>
        <color rgb="FFFF0000"/>
        <rFont val="Calibri"/>
        <family val="2"/>
        <scheme val="minor"/>
      </rPr>
      <t xml:space="preserve"> </t>
    </r>
  </si>
  <si>
    <t>L00483201</t>
  </si>
  <si>
    <r>
      <t>Cabalona, Noah Spencer</t>
    </r>
    <r>
      <rPr>
        <sz val="7.5"/>
        <color rgb="FFFF0000"/>
        <rFont val="Calibri"/>
        <family val="2"/>
        <scheme val="minor"/>
      </rPr>
      <t xml:space="preserve"> </t>
    </r>
  </si>
  <si>
    <t>L00535106</t>
  </si>
  <si>
    <r>
      <t>Conne, Davia Dawn</t>
    </r>
    <r>
      <rPr>
        <sz val="7.5"/>
        <color rgb="FFFF0000"/>
        <rFont val="Calibri"/>
        <family val="2"/>
        <scheme val="minor"/>
      </rPr>
      <t xml:space="preserve"> </t>
    </r>
  </si>
  <si>
    <t>L00571257</t>
  </si>
  <si>
    <t xml:space="preserve">Cossairt, James </t>
  </si>
  <si>
    <t>L00530124</t>
  </si>
  <si>
    <r>
      <t>Fisher, Cheryl M</t>
    </r>
    <r>
      <rPr>
        <sz val="7.5"/>
        <color rgb="FFFF0000"/>
        <rFont val="Calibri"/>
        <family val="2"/>
        <scheme val="minor"/>
      </rPr>
      <t xml:space="preserve"> </t>
    </r>
  </si>
  <si>
    <t>L00389182</t>
  </si>
  <si>
    <r>
      <t>Haight, Angela Marie</t>
    </r>
    <r>
      <rPr>
        <sz val="7.5"/>
        <color rgb="FFFF0000"/>
        <rFont val="Calibri"/>
        <family val="2"/>
        <scheme val="minor"/>
      </rPr>
      <t xml:space="preserve"> </t>
    </r>
  </si>
  <si>
    <t>L00547969</t>
  </si>
  <si>
    <r>
      <t>Hanamoto, Caitlyn Kano</t>
    </r>
    <r>
      <rPr>
        <sz val="7.5"/>
        <color rgb="FFFF0000"/>
        <rFont val="Calibri"/>
        <family val="2"/>
        <scheme val="minor"/>
      </rPr>
      <t xml:space="preserve"> </t>
    </r>
  </si>
  <si>
    <t>L00556603</t>
  </si>
  <si>
    <r>
      <t>Hargett, Shayna Beth-Ann</t>
    </r>
    <r>
      <rPr>
        <sz val="7.5"/>
        <color rgb="FFFF0000"/>
        <rFont val="Calibri"/>
        <family val="2"/>
        <scheme val="minor"/>
      </rPr>
      <t xml:space="preserve"> </t>
    </r>
  </si>
  <si>
    <t>L00545061</t>
  </si>
  <si>
    <r>
      <t>Hohnadel, Markie Cathryn</t>
    </r>
    <r>
      <rPr>
        <sz val="7.5"/>
        <color rgb="FFFF0000"/>
        <rFont val="Calibri"/>
        <family val="2"/>
        <scheme val="minor"/>
      </rPr>
      <t xml:space="preserve"> </t>
    </r>
  </si>
  <si>
    <t>L00473346</t>
  </si>
  <si>
    <r>
      <t>Hudson, Holly Erin</t>
    </r>
    <r>
      <rPr>
        <sz val="7.5"/>
        <color rgb="FFFF0000"/>
        <rFont val="Calibri"/>
        <family val="2"/>
        <scheme val="minor"/>
      </rPr>
      <t xml:space="preserve"> </t>
    </r>
  </si>
  <si>
    <t>L00536782</t>
  </si>
  <si>
    <t>map quiz 3</t>
    <phoneticPr fontId="6" type="noConversion"/>
  </si>
  <si>
    <t>interpolaation</t>
    <phoneticPr fontId="6" type="noConversion"/>
  </si>
  <si>
    <t>L00437963</t>
  </si>
  <si>
    <r>
      <t>Pech, Adam William</t>
    </r>
    <r>
      <rPr>
        <sz val="7.5"/>
        <color rgb="FFFF0000"/>
        <rFont val="Calibri"/>
        <family val="2"/>
        <scheme val="minor"/>
      </rPr>
      <t xml:space="preserve"> </t>
    </r>
  </si>
  <si>
    <t>L00576559</t>
  </si>
  <si>
    <r>
      <t>Puffinburger, Mark V</t>
    </r>
    <r>
      <rPr>
        <sz val="7.5"/>
        <color rgb="FFFF0000"/>
        <rFont val="Calibri"/>
        <family val="2"/>
        <scheme val="minor"/>
      </rPr>
      <t xml:space="preserve"> </t>
    </r>
  </si>
  <si>
    <t>L00573478</t>
  </si>
  <si>
    <r>
      <t>Robbins, Kyle Jeffery</t>
    </r>
    <r>
      <rPr>
        <sz val="7.5"/>
        <color rgb="FFFF0000"/>
        <rFont val="Calibri"/>
        <family val="2"/>
        <scheme val="minor"/>
      </rPr>
      <t xml:space="preserve"> </t>
    </r>
  </si>
  <si>
    <t>L00569934</t>
  </si>
  <si>
    <r>
      <t>Roberts, Robert Jay</t>
    </r>
    <r>
      <rPr>
        <sz val="7.5"/>
        <color rgb="FFFF0000"/>
        <rFont val="Calibri"/>
        <family val="2"/>
        <scheme val="minor"/>
      </rPr>
      <t xml:space="preserve"> </t>
    </r>
  </si>
  <si>
    <t>L00526658</t>
  </si>
  <si>
    <r>
      <t>Rothauge, Dale Erick</t>
    </r>
    <r>
      <rPr>
        <sz val="7.5"/>
        <color rgb="FFFF0000"/>
        <rFont val="Calibri"/>
        <family val="2"/>
        <scheme val="minor"/>
      </rPr>
      <t xml:space="preserve"> </t>
    </r>
  </si>
  <si>
    <t>L00541592</t>
  </si>
  <si>
    <r>
      <t>Salazar, Shanelle Ashton</t>
    </r>
    <r>
      <rPr>
        <sz val="7.5"/>
        <color rgb="FFFF0000"/>
        <rFont val="Calibri"/>
        <family val="2"/>
        <scheme val="minor"/>
      </rPr>
      <t xml:space="preserve"> </t>
    </r>
  </si>
  <si>
    <t>L00525011</t>
  </si>
  <si>
    <r>
      <t>Schaefer, Heidi S</t>
    </r>
    <r>
      <rPr>
        <sz val="7.5"/>
        <color rgb="FFFF0000"/>
        <rFont val="Calibri"/>
        <family val="2"/>
        <scheme val="minor"/>
      </rPr>
      <t xml:space="preserve"> </t>
    </r>
  </si>
  <si>
    <t>L00006388</t>
  </si>
  <si>
    <t xml:space="preserve">Shaw, Michael </t>
  </si>
  <si>
    <t>L00573027</t>
  </si>
  <si>
    <r>
      <t>Slosson, Shane Fox</t>
    </r>
    <r>
      <rPr>
        <sz val="7.5"/>
        <color rgb="FFFF0000"/>
        <rFont val="Calibri"/>
        <family val="2"/>
        <scheme val="minor"/>
      </rPr>
      <t xml:space="preserve"> </t>
    </r>
  </si>
  <si>
    <t>L00561486</t>
  </si>
  <si>
    <t>L00580148</t>
  </si>
  <si>
    <r>
      <t>Vasquez, Stacey A</t>
    </r>
    <r>
      <rPr>
        <sz val="7.5"/>
        <color rgb="FFFF0000"/>
        <rFont val="Calibri"/>
        <family val="2"/>
        <scheme val="minor"/>
      </rPr>
      <t xml:space="preserve"> </t>
    </r>
  </si>
  <si>
    <t>L00282911</t>
  </si>
  <si>
    <r>
      <t>Weed, Michael Paul</t>
    </r>
    <r>
      <rPr>
        <sz val="7.5"/>
        <color rgb="FFFF0000"/>
        <rFont val="Calibri"/>
        <family val="2"/>
        <scheme val="minor"/>
      </rPr>
      <t xml:space="preserve"> </t>
    </r>
  </si>
  <si>
    <t>L00564601</t>
  </si>
  <si>
    <t>L00552293</t>
  </si>
  <si>
    <t>L00376807</t>
  </si>
  <si>
    <t xml:space="preserve">Cannon, Shelley </t>
  </si>
  <si>
    <t>L00084778</t>
  </si>
  <si>
    <t>L00559036</t>
  </si>
  <si>
    <t>L00551849</t>
  </si>
  <si>
    <t>L00543042</t>
  </si>
  <si>
    <t>L00535164</t>
  </si>
  <si>
    <t xml:space="preserve">Felton, Skye </t>
  </si>
  <si>
    <t>L00286562</t>
  </si>
  <si>
    <t>L00575100</t>
  </si>
  <si>
    <t>L00496895</t>
  </si>
  <si>
    <t>L00152366</t>
  </si>
  <si>
    <t>L00564497</t>
  </si>
  <si>
    <t>L00516153</t>
  </si>
  <si>
    <t>L00500199</t>
  </si>
  <si>
    <t>L00482557</t>
  </si>
  <si>
    <t>L00546871</t>
  </si>
  <si>
    <t>L00349326</t>
  </si>
  <si>
    <t xml:space="preserve">La Vine, Benjamin </t>
  </si>
  <si>
    <t>L00565304</t>
  </si>
  <si>
    <t>L00538079</t>
  </si>
  <si>
    <t>L00569256</t>
  </si>
  <si>
    <t xml:space="preserve">Montague, Blake </t>
  </si>
  <si>
    <t>L00557193</t>
  </si>
  <si>
    <t>L00496899</t>
  </si>
  <si>
    <t>L00568246</t>
  </si>
  <si>
    <t>L00568796</t>
  </si>
  <si>
    <t>L00565262</t>
  </si>
  <si>
    <t>L00546888</t>
  </si>
  <si>
    <t>L00556937</t>
  </si>
  <si>
    <t>L00576793</t>
  </si>
  <si>
    <t>L00125735</t>
  </si>
  <si>
    <t>L00159036</t>
  </si>
  <si>
    <t>L00579097</t>
  </si>
  <si>
    <t>L00565263</t>
  </si>
  <si>
    <t>L00578794</t>
  </si>
  <si>
    <t>L00563394</t>
  </si>
  <si>
    <t>L00559986</t>
  </si>
  <si>
    <t>ABENST 1/7</t>
  </si>
  <si>
    <t>ABSENT 1/9</t>
  </si>
  <si>
    <t>Berg, Craig</t>
  </si>
  <si>
    <t>Dohemann  Trevor</t>
  </si>
  <si>
    <t xml:space="preserve">L00570250 </t>
  </si>
  <si>
    <t>L00559614</t>
  </si>
  <si>
    <t>MiJung  Kim</t>
  </si>
  <si>
    <t>absent 1/11</t>
  </si>
  <si>
    <t>quiz1</t>
  </si>
  <si>
    <t>MLK1/21/2013</t>
  </si>
  <si>
    <t>PRES D2/18/2013</t>
  </si>
  <si>
    <t>M</t>
  </si>
  <si>
    <t>W</t>
  </si>
  <si>
    <t>F</t>
  </si>
  <si>
    <t>3:00 pm 33057</t>
  </si>
  <si>
    <t xml:space="preserve">Thorson  Johanna </t>
  </si>
  <si>
    <t xml:space="preserve">  1pm  31137</t>
  </si>
  <si>
    <t>CRN 31138</t>
  </si>
  <si>
    <t>Howe  Kelsey</t>
  </si>
  <si>
    <t>Turner  Kate</t>
  </si>
  <si>
    <t>x</t>
  </si>
  <si>
    <t>quiz 2</t>
  </si>
  <si>
    <t>quiz2</t>
  </si>
  <si>
    <t>map quiz 1</t>
  </si>
  <si>
    <t>f</t>
  </si>
  <si>
    <t>i</t>
  </si>
  <si>
    <t>n</t>
  </si>
  <si>
    <t>d</t>
  </si>
  <si>
    <t>s</t>
  </si>
  <si>
    <t>h</t>
  </si>
  <si>
    <t>e</t>
  </si>
  <si>
    <t>t</t>
  </si>
  <si>
    <t>midterm 1</t>
  </si>
  <si>
    <t xml:space="preserve">midterm 1 </t>
  </si>
  <si>
    <t>CHASING ICE</t>
  </si>
  <si>
    <t>MIDTERM 1</t>
  </si>
  <si>
    <t>KARST</t>
  </si>
  <si>
    <t>Student Name</t>
  </si>
  <si>
    <t>Student ID</t>
  </si>
  <si>
    <r>
      <t>Barahona, Samantha N</t>
    </r>
    <r>
      <rPr>
        <sz val="7.5"/>
        <color rgb="FFFF0000"/>
        <rFont val="Calibri"/>
        <family val="2"/>
        <scheme val="minor"/>
      </rPr>
      <t xml:space="preserve"> </t>
    </r>
  </si>
  <si>
    <t>L00302489</t>
  </si>
  <si>
    <r>
      <t>Barnes, Alec Jayson</t>
    </r>
    <r>
      <rPr>
        <sz val="7.5"/>
        <color rgb="FFFF0000"/>
        <rFont val="Calibri"/>
        <family val="2"/>
        <scheme val="minor"/>
      </rPr>
      <t xml:space="preserve"> </t>
    </r>
  </si>
  <si>
    <t>L00570620</t>
  </si>
  <si>
    <r>
      <t>Battle, Katelyn Marie</t>
    </r>
    <r>
      <rPr>
        <sz val="7.5"/>
        <color rgb="FFFF0000"/>
        <rFont val="Calibri"/>
        <family val="2"/>
        <scheme val="minor"/>
      </rPr>
      <t xml:space="preserve"> </t>
    </r>
  </si>
  <si>
    <t>L00495778</t>
  </si>
  <si>
    <r>
      <t>Berry, Shane William</t>
    </r>
    <r>
      <rPr>
        <sz val="7.5"/>
        <color rgb="FFFF0000"/>
        <rFont val="Calibri"/>
        <family val="2"/>
        <scheme val="minor"/>
      </rPr>
      <t xml:space="preserve"> </t>
    </r>
  </si>
  <si>
    <t>L00559185</t>
  </si>
  <si>
    <t>L00182183</t>
  </si>
  <si>
    <r>
      <t>Burma, Scott L</t>
    </r>
    <r>
      <rPr>
        <sz val="7.5"/>
        <color rgb="FFFF0000"/>
        <rFont val="Calibri"/>
        <family val="2"/>
        <scheme val="minor"/>
      </rPr>
      <t xml:space="preserve"> </t>
    </r>
  </si>
  <si>
    <t>L00123365</t>
  </si>
  <si>
    <r>
      <t>Cantrell, Nicholas A</t>
    </r>
    <r>
      <rPr>
        <sz val="7.5"/>
        <color rgb="FFFF0000"/>
        <rFont val="Calibri"/>
        <family val="2"/>
        <scheme val="minor"/>
      </rPr>
      <t xml:space="preserve"> </t>
    </r>
  </si>
  <si>
    <t>L00386746</t>
  </si>
  <si>
    <t>ROGUE RIVER OPB</t>
  </si>
  <si>
    <t>CAT</t>
  </si>
  <si>
    <t>Fluvial exer</t>
  </si>
  <si>
    <t xml:space="preserve">W </t>
  </si>
  <si>
    <t>pop quiz</t>
  </si>
  <si>
    <t>w</t>
  </si>
  <si>
    <t>Rogue River OPB</t>
  </si>
  <si>
    <t>OPB Rogue River</t>
  </si>
  <si>
    <t>map quiz 2</t>
  </si>
  <si>
    <t>map Quiz 2</t>
  </si>
  <si>
    <t>Perfect score</t>
  </si>
  <si>
    <r>
      <t xml:space="preserve">Lavington, Charles </t>
    </r>
    <r>
      <rPr>
        <sz val="7.5"/>
        <color rgb="FFFF0000"/>
        <rFont val="Calibri"/>
        <family val="2"/>
        <scheme val="minor"/>
      </rPr>
      <t xml:space="preserve"> </t>
    </r>
  </si>
  <si>
    <t>Swartz-Vargas, Laramie</t>
  </si>
  <si>
    <t>Borschowa, Rachael</t>
  </si>
  <si>
    <t>mission Bottoms</t>
  </si>
  <si>
    <t>midterm 2</t>
  </si>
  <si>
    <t xml:space="preserve">extra credits </t>
  </si>
  <si>
    <t xml:space="preserve">perfect </t>
  </si>
  <si>
    <t>extras</t>
  </si>
  <si>
    <t>purple quiz</t>
  </si>
  <si>
    <t xml:space="preserve">Extra credits </t>
  </si>
  <si>
    <t>100th meridian</t>
  </si>
  <si>
    <t>rtopo rivers</t>
  </si>
  <si>
    <r>
      <t>Blasch, Amber Lea'Ann</t>
    </r>
    <r>
      <rPr>
        <sz val="11"/>
        <color rgb="FFFF0000"/>
        <rFont val="Calibri"/>
        <scheme val="minor"/>
      </rPr>
      <t xml:space="preserve"> </t>
    </r>
  </si>
  <si>
    <r>
      <t>Campbell, Justin L</t>
    </r>
    <r>
      <rPr>
        <sz val="11"/>
        <color rgb="FFFF0000"/>
        <rFont val="Calibri"/>
        <scheme val="minor"/>
      </rPr>
      <t xml:space="preserve"> </t>
    </r>
  </si>
  <si>
    <r>
      <t>Cochrane, Noah Alexander</t>
    </r>
    <r>
      <rPr>
        <sz val="11"/>
        <color rgb="FFFF0000"/>
        <rFont val="Calibri"/>
        <scheme val="minor"/>
      </rPr>
      <t xml:space="preserve"> </t>
    </r>
  </si>
  <si>
    <r>
      <t>Cramsey, Sean David</t>
    </r>
    <r>
      <rPr>
        <sz val="11"/>
        <color rgb="FFFF0000"/>
        <rFont val="Calibri"/>
        <scheme val="minor"/>
      </rPr>
      <t xml:space="preserve"> </t>
    </r>
  </si>
  <si>
    <r>
      <t>Davis, Monnika Ann</t>
    </r>
    <r>
      <rPr>
        <sz val="11"/>
        <color rgb="FFFF0000"/>
        <rFont val="Calibri"/>
        <scheme val="minor"/>
      </rPr>
      <t xml:space="preserve"> </t>
    </r>
  </si>
  <si>
    <r>
      <t>Drake, Stefan Christopher</t>
    </r>
    <r>
      <rPr>
        <sz val="11"/>
        <color rgb="FFFF0000"/>
        <rFont val="Calibri"/>
        <scheme val="minor"/>
      </rPr>
      <t xml:space="preserve"> </t>
    </r>
  </si>
  <si>
    <r>
      <t>Fields, Jeffrey Christopher</t>
    </r>
    <r>
      <rPr>
        <sz val="11"/>
        <color rgb="FFFF0000"/>
        <rFont val="Calibri"/>
        <scheme val="minor"/>
      </rPr>
      <t xml:space="preserve"> </t>
    </r>
  </si>
  <si>
    <r>
      <t>Fosback, Cassidee Lee</t>
    </r>
    <r>
      <rPr>
        <sz val="11"/>
        <color rgb="FFFF0000"/>
        <rFont val="Calibri"/>
        <scheme val="minor"/>
      </rPr>
      <t xml:space="preserve"> </t>
    </r>
  </si>
  <si>
    <r>
      <t>Friedt, Naomi Littlebird</t>
    </r>
    <r>
      <rPr>
        <sz val="11"/>
        <color rgb="FFFF0000"/>
        <rFont val="Calibri"/>
        <scheme val="minor"/>
      </rPr>
      <t xml:space="preserve"> </t>
    </r>
  </si>
  <si>
    <r>
      <t>Haase, China Cherie</t>
    </r>
    <r>
      <rPr>
        <sz val="11"/>
        <color rgb="FFFF0000"/>
        <rFont val="Calibri"/>
        <scheme val="minor"/>
      </rPr>
      <t xml:space="preserve"> </t>
    </r>
  </si>
  <si>
    <r>
      <t>Hannum, Tessa Mehlie</t>
    </r>
    <r>
      <rPr>
        <sz val="11"/>
        <color rgb="FFFF0000"/>
        <rFont val="Calibri"/>
        <scheme val="minor"/>
      </rPr>
      <t xml:space="preserve"> </t>
    </r>
  </si>
  <si>
    <r>
      <t>Hinman, Cody Charles</t>
    </r>
    <r>
      <rPr>
        <sz val="11"/>
        <color rgb="FFFF0000"/>
        <rFont val="Calibri"/>
        <scheme val="minor"/>
      </rPr>
      <t xml:space="preserve"> </t>
    </r>
  </si>
  <si>
    <r>
      <t>Horstman, Kenyon Lyle</t>
    </r>
    <r>
      <rPr>
        <sz val="11"/>
        <color rgb="FFFF0000"/>
        <rFont val="Calibri"/>
        <scheme val="minor"/>
      </rPr>
      <t xml:space="preserve"> </t>
    </r>
  </si>
  <si>
    <r>
      <t>Ingram, Nicholas Joseph</t>
    </r>
    <r>
      <rPr>
        <sz val="11"/>
        <color rgb="FFFF0000"/>
        <rFont val="Calibri"/>
        <scheme val="minor"/>
      </rPr>
      <t xml:space="preserve"> </t>
    </r>
  </si>
  <si>
    <r>
      <t>Ippolito, Emily Frances</t>
    </r>
    <r>
      <rPr>
        <sz val="11"/>
        <color rgb="FFFF0000"/>
        <rFont val="Calibri"/>
        <scheme val="minor"/>
      </rPr>
      <t xml:space="preserve"> </t>
    </r>
  </si>
  <si>
    <r>
      <t>Mayr, Creth Alan</t>
    </r>
    <r>
      <rPr>
        <sz val="11"/>
        <color rgb="FFFF0000"/>
        <rFont val="Calibri"/>
        <scheme val="minor"/>
      </rPr>
      <t xml:space="preserve"> </t>
    </r>
  </si>
  <si>
    <r>
      <t>McMahen, Christopher Ryan</t>
    </r>
    <r>
      <rPr>
        <sz val="11"/>
        <color rgb="FFFF0000"/>
        <rFont val="Calibri"/>
        <scheme val="minor"/>
      </rPr>
      <t xml:space="preserve"> </t>
    </r>
  </si>
  <si>
    <r>
      <t>Pech, Quinn Alexander</t>
    </r>
    <r>
      <rPr>
        <sz val="11"/>
        <color rgb="FFFF0000"/>
        <rFont val="Calibri"/>
        <scheme val="minor"/>
      </rPr>
      <t xml:space="preserve"> </t>
    </r>
  </si>
  <si>
    <r>
      <t>Prince, Alanta Mariah</t>
    </r>
    <r>
      <rPr>
        <sz val="11"/>
        <color rgb="FFFF0000"/>
        <rFont val="Calibri"/>
        <scheme val="minor"/>
      </rPr>
      <t xml:space="preserve"> </t>
    </r>
  </si>
  <si>
    <r>
      <t>Pritchett, James Maxwell</t>
    </r>
    <r>
      <rPr>
        <sz val="11"/>
        <color rgb="FFFF0000"/>
        <rFont val="Calibri"/>
        <scheme val="minor"/>
      </rPr>
      <t xml:space="preserve"> </t>
    </r>
  </si>
  <si>
    <r>
      <t>Rico, Kayla Raquel</t>
    </r>
    <r>
      <rPr>
        <sz val="11"/>
        <color rgb="FFFF0000"/>
        <rFont val="Calibri"/>
        <scheme val="minor"/>
      </rPr>
      <t xml:space="preserve"> </t>
    </r>
  </si>
  <si>
    <r>
      <t>Sharp, Arnold Howard</t>
    </r>
    <r>
      <rPr>
        <sz val="11"/>
        <color rgb="FFFF0000"/>
        <rFont val="Calibri"/>
        <scheme val="minor"/>
      </rPr>
      <t xml:space="preserve"> </t>
    </r>
  </si>
  <si>
    <r>
      <t>Stewart, Joanna Lynn</t>
    </r>
    <r>
      <rPr>
        <sz val="11"/>
        <color rgb="FFFF0000"/>
        <rFont val="Calibri"/>
        <scheme val="minor"/>
      </rPr>
      <t xml:space="preserve"> </t>
    </r>
  </si>
  <si>
    <r>
      <t>Wakefield, Tyler Blake</t>
    </r>
    <r>
      <rPr>
        <sz val="11"/>
        <color rgb="FFFF0000"/>
        <rFont val="Calibri"/>
        <scheme val="minor"/>
      </rPr>
      <t xml:space="preserve"> </t>
    </r>
  </si>
  <si>
    <r>
      <t>Walters, Samantha L</t>
    </r>
    <r>
      <rPr>
        <sz val="11"/>
        <color rgb="FFFF0000"/>
        <rFont val="Calibri"/>
        <scheme val="minor"/>
      </rPr>
      <t xml:space="preserve"> </t>
    </r>
  </si>
  <si>
    <r>
      <t>Warden, Staci Marie</t>
    </r>
    <r>
      <rPr>
        <sz val="11"/>
        <color rgb="FFFF0000"/>
        <rFont val="Calibri"/>
        <scheme val="minor"/>
      </rPr>
      <t xml:space="preserve"> </t>
    </r>
  </si>
  <si>
    <r>
      <t>Weir, Mikayla Lynn</t>
    </r>
    <r>
      <rPr>
        <sz val="11"/>
        <color rgb="FFFF0000"/>
        <rFont val="Calibri"/>
        <scheme val="minor"/>
      </rPr>
      <t xml:space="preserve"> </t>
    </r>
  </si>
  <si>
    <r>
      <t>Wettstein, Darien Timothy</t>
    </r>
    <r>
      <rPr>
        <sz val="11"/>
        <color rgb="FFFF0000"/>
        <rFont val="Calibri"/>
        <scheme val="minor"/>
      </rPr>
      <t xml:space="preserve"> </t>
    </r>
  </si>
  <si>
    <r>
      <t>Williams, Nathan Edward</t>
    </r>
    <r>
      <rPr>
        <sz val="11"/>
        <color rgb="FFFF0000"/>
        <rFont val="Calibri"/>
        <scheme val="minor"/>
      </rPr>
      <t xml:space="preserve"> </t>
    </r>
  </si>
  <si>
    <r>
      <t>Wolfe, Joshua Edward</t>
    </r>
    <r>
      <rPr>
        <sz val="11"/>
        <color rgb="FFFF0000"/>
        <rFont val="Calibri"/>
        <scheme val="minor"/>
      </rPr>
      <t xml:space="preserve"> </t>
    </r>
  </si>
  <si>
    <r>
      <t>Woodcock, Jereth Orion</t>
    </r>
    <r>
      <rPr>
        <sz val="11"/>
        <color rgb="FFFF0000"/>
        <rFont val="Calibri"/>
        <scheme val="minor"/>
      </rPr>
      <t xml:space="preserve"> </t>
    </r>
  </si>
  <si>
    <t>midtwrm 2</t>
  </si>
  <si>
    <t>quiz 3 pop</t>
  </si>
  <si>
    <t>quiz4 purple</t>
  </si>
  <si>
    <t>perfect score</t>
  </si>
  <si>
    <t>extra credit</t>
  </si>
  <si>
    <t>Beyond 100th meridian</t>
  </si>
  <si>
    <t>Karst exercise</t>
  </si>
  <si>
    <t>U</t>
  </si>
  <si>
    <t>karst exercuse</t>
  </si>
  <si>
    <t xml:space="preserve">F </t>
  </si>
  <si>
    <t>quiz3 pop</t>
  </si>
  <si>
    <t>quiz 4 purple</t>
  </si>
  <si>
    <t xml:space="preserve">Midterm 2 </t>
  </si>
  <si>
    <t>JT</t>
  </si>
  <si>
    <t>KT</t>
  </si>
  <si>
    <t>Brentmar, Freya</t>
  </si>
  <si>
    <t>quiz</t>
  </si>
  <si>
    <t>Exercise 3 maps</t>
  </si>
  <si>
    <t>f</t>
    <phoneticPr fontId="6" type="noConversion"/>
  </si>
  <si>
    <r>
      <t>Jagels, Austin H</t>
    </r>
    <r>
      <rPr>
        <sz val="7.5"/>
        <color rgb="FFFF0000"/>
        <rFont val="Calibri"/>
        <family val="2"/>
        <scheme val="minor"/>
      </rPr>
      <t xml:space="preserve"> </t>
    </r>
  </si>
  <si>
    <t>L00435509</t>
  </si>
  <si>
    <t>L00531701</t>
  </si>
  <si>
    <t xml:space="preserve">Lee, Jaime </t>
  </si>
  <si>
    <t>L00501051</t>
  </si>
  <si>
    <r>
      <t>Lowes, Dylan Stephenson</t>
    </r>
    <r>
      <rPr>
        <sz val="7.5"/>
        <color rgb="FFFF0000"/>
        <rFont val="Calibri"/>
        <family val="2"/>
        <scheme val="minor"/>
      </rPr>
      <t xml:space="preserve"> </t>
    </r>
  </si>
  <si>
    <t>L00574161</t>
  </si>
  <si>
    <r>
      <t>Melton, Kimberly Ann</t>
    </r>
    <r>
      <rPr>
        <sz val="7.5"/>
        <color rgb="FFFF0000"/>
        <rFont val="Calibri"/>
        <family val="2"/>
        <scheme val="minor"/>
      </rPr>
      <t xml:space="preserve"> </t>
    </r>
  </si>
  <si>
    <t>L00571533</t>
  </si>
  <si>
    <r>
      <t>Meyer, James Anthony</t>
    </r>
    <r>
      <rPr>
        <sz val="7.5"/>
        <color rgb="FFFF0000"/>
        <rFont val="Calibri"/>
        <family val="2"/>
        <scheme val="minor"/>
      </rPr>
      <t xml:space="preserve"> </t>
    </r>
  </si>
  <si>
    <t>L00569241</t>
  </si>
  <si>
    <r>
      <t>Morrison, Caleb Andrew</t>
    </r>
    <r>
      <rPr>
        <sz val="7.5"/>
        <color rgb="FFFF0000"/>
        <rFont val="Calibri"/>
        <family val="2"/>
        <scheme val="minor"/>
      </rPr>
      <t xml:space="preserve"> </t>
    </r>
  </si>
  <si>
    <t>L00525800</t>
  </si>
  <si>
    <r>
      <t>Myers, Christopher Jacob</t>
    </r>
    <r>
      <rPr>
        <sz val="7.5"/>
        <color rgb="FFFF0000"/>
        <rFont val="Calibri"/>
        <family val="2"/>
        <scheme val="minor"/>
      </rPr>
      <t xml:space="preserve"> </t>
    </r>
  </si>
  <si>
    <t>byond 100th</t>
  </si>
  <si>
    <t>map quiz 3</t>
  </si>
  <si>
    <t>interolation exercise</t>
  </si>
  <si>
    <t>final exam</t>
  </si>
  <si>
    <t>FINAL EXAM</t>
  </si>
  <si>
    <t>attendance</t>
  </si>
  <si>
    <t>Blasch, Amber</t>
  </si>
  <si>
    <t>A</t>
  </si>
  <si>
    <t>C</t>
  </si>
  <si>
    <t>B</t>
  </si>
  <si>
    <t>C+</t>
  </si>
  <si>
    <t>B+</t>
  </si>
  <si>
    <t>A-</t>
  </si>
  <si>
    <t>C-</t>
  </si>
  <si>
    <t>ATTENDANCE</t>
  </si>
  <si>
    <t>B-</t>
  </si>
  <si>
    <t>D</t>
  </si>
  <si>
    <t>MAP QUIZ 3</t>
  </si>
  <si>
    <t>A+</t>
  </si>
  <si>
    <t>ABSENT DAYS</t>
  </si>
  <si>
    <t>XCSCX</t>
  </si>
  <si>
    <t>c+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</si>
</sst>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1"/>
      <name val="Calibri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0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sz val="11"/>
      <color rgb="FFFF0000"/>
      <name val="Calibri"/>
      <scheme val="minor"/>
    </font>
    <font>
      <sz val="10"/>
      <color theme="1"/>
      <name val="Calibri"/>
      <scheme val="minor"/>
    </font>
    <font>
      <b/>
      <sz val="8"/>
      <color rgb="FF000000"/>
      <name val="Calibri"/>
      <scheme val="minor"/>
    </font>
    <font>
      <sz val="8"/>
      <color theme="1"/>
      <name val="Calibri"/>
      <scheme val="minor"/>
    </font>
    <font>
      <b/>
      <sz val="12"/>
      <color rgb="FF000000"/>
      <name val="Calibri"/>
    </font>
    <font>
      <sz val="12"/>
      <color theme="1"/>
      <name val="Calibri"/>
    </font>
    <font>
      <sz val="12"/>
      <color rgb="FF000000"/>
      <name val="Calibri"/>
    </font>
    <font>
      <b/>
      <sz val="12"/>
      <color indexed="8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textRotation="90"/>
    </xf>
    <xf numFmtId="16" fontId="0" fillId="0" borderId="1" xfId="0" applyNumberFormat="1" applyBorder="1" applyAlignment="1">
      <alignment textRotation="90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/>
    <xf numFmtId="16" fontId="2" fillId="0" borderId="1" xfId="0" applyNumberFormat="1" applyFont="1" applyBorder="1" applyAlignment="1"/>
    <xf numFmtId="0" fontId="0" fillId="0" borderId="1" xfId="0" applyFill="1" applyBorder="1" applyAlignment="1">
      <alignment vertical="center" wrapText="1"/>
    </xf>
    <xf numFmtId="0" fontId="0" fillId="2" borderId="1" xfId="0" applyFill="1" applyBorder="1"/>
    <xf numFmtId="0" fontId="2" fillId="0" borderId="1" xfId="0" applyNumberFormat="1" applyFont="1" applyBorder="1" applyAlignment="1"/>
    <xf numFmtId="0" fontId="0" fillId="4" borderId="1" xfId="0" applyFill="1" applyBorder="1"/>
    <xf numFmtId="0" fontId="2" fillId="0" borderId="1" xfId="0" applyNumberFormat="1" applyFont="1" applyBorder="1" applyAlignment="1">
      <alignment horizontal="center" vertical="center" wrapText="1"/>
    </xf>
    <xf numFmtId="20" fontId="9" fillId="0" borderId="2" xfId="0" applyNumberFormat="1" applyFont="1" applyBorder="1" applyAlignment="1">
      <alignment horizontal="center" vertical="center" wrapText="1"/>
    </xf>
    <xf numFmtId="0" fontId="10" fillId="0" borderId="0" xfId="0" applyFont="1"/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/>
    <xf numFmtId="0" fontId="11" fillId="0" borderId="3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3" fillId="0" borderId="0" xfId="0" applyFont="1"/>
    <xf numFmtId="0" fontId="15" fillId="0" borderId="0" xfId="0" applyFont="1"/>
    <xf numFmtId="16" fontId="0" fillId="5" borderId="1" xfId="0" applyNumberFormat="1" applyFill="1" applyBorder="1" applyAlignment="1">
      <alignment textRotation="90"/>
    </xf>
    <xf numFmtId="0" fontId="0" fillId="5" borderId="1" xfId="0" applyFill="1" applyBorder="1" applyAlignment="1">
      <alignment textRotation="90"/>
    </xf>
    <xf numFmtId="0" fontId="0" fillId="0" borderId="1" xfId="0" applyNumberFormat="1" applyFont="1" applyBorder="1" applyAlignment="1"/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/>
    <xf numFmtId="16" fontId="5" fillId="0" borderId="1" xfId="0" applyNumberFormat="1" applyFont="1" applyBorder="1" applyAlignment="1"/>
    <xf numFmtId="0" fontId="5" fillId="0" borderId="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/>
    <xf numFmtId="0" fontId="13" fillId="0" borderId="0" xfId="0" applyNumberFormat="1" applyFont="1"/>
    <xf numFmtId="0" fontId="0" fillId="0" borderId="5" xfId="0" applyFill="1" applyBorder="1" applyAlignment="1">
      <alignment vertical="center" wrapText="1"/>
    </xf>
    <xf numFmtId="16" fontId="13" fillId="0" borderId="1" xfId="0" applyNumberFormat="1" applyFont="1" applyBorder="1" applyAlignment="1">
      <alignment textRotation="90"/>
    </xf>
    <xf numFmtId="16" fontId="13" fillId="5" borderId="1" xfId="0" applyNumberFormat="1" applyFont="1" applyFill="1" applyBorder="1" applyAlignment="1">
      <alignment textRotation="90"/>
    </xf>
    <xf numFmtId="0" fontId="13" fillId="0" borderId="1" xfId="0" applyFont="1" applyBorder="1"/>
    <xf numFmtId="16" fontId="2" fillId="5" borderId="1" xfId="0" applyNumberFormat="1" applyFont="1" applyFill="1" applyBorder="1" applyAlignment="1"/>
    <xf numFmtId="16" fontId="0" fillId="0" borderId="1" xfId="0" applyNumberFormat="1" applyFont="1" applyBorder="1" applyAlignment="1"/>
    <xf numFmtId="0" fontId="0" fillId="0" borderId="0" xfId="0" applyFont="1"/>
    <xf numFmtId="0" fontId="13" fillId="0" borderId="1" xfId="0" applyNumberFormat="1" applyFont="1" applyBorder="1" applyAlignment="1"/>
    <xf numFmtId="9" fontId="0" fillId="0" borderId="1" xfId="0" applyNumberFormat="1" applyBorder="1" applyAlignment="1">
      <alignment textRotation="90"/>
    </xf>
    <xf numFmtId="9" fontId="5" fillId="0" borderId="1" xfId="0" applyNumberFormat="1" applyFont="1" applyBorder="1" applyAlignment="1"/>
    <xf numFmtId="9" fontId="0" fillId="0" borderId="0" xfId="0" applyNumberFormat="1"/>
    <xf numFmtId="0" fontId="16" fillId="0" borderId="2" xfId="0" applyFont="1" applyBorder="1" applyAlignment="1">
      <alignment horizontal="center" vertical="center" textRotation="90" wrapText="1"/>
    </xf>
    <xf numFmtId="0" fontId="17" fillId="0" borderId="0" xfId="0" applyFont="1"/>
    <xf numFmtId="0" fontId="18" fillId="0" borderId="2" xfId="0" applyFont="1" applyBorder="1" applyAlignment="1">
      <alignment textRotation="90"/>
    </xf>
    <xf numFmtId="16" fontId="18" fillId="0" borderId="2" xfId="0" applyNumberFormat="1" applyFont="1" applyBorder="1" applyAlignment="1">
      <alignment textRotation="90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/>
    <xf numFmtId="16" fontId="16" fillId="0" borderId="4" xfId="0" applyNumberFormat="1" applyFont="1" applyBorder="1"/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7" fillId="3" borderId="1" xfId="0" applyFont="1" applyFill="1" applyBorder="1"/>
    <xf numFmtId="0" fontId="17" fillId="2" borderId="1" xfId="0" applyFont="1" applyFill="1" applyBorder="1"/>
    <xf numFmtId="0" fontId="18" fillId="0" borderId="1" xfId="0" applyFont="1" applyBorder="1"/>
    <xf numFmtId="0" fontId="18" fillId="0" borderId="4" xfId="0" applyNumberFormat="1" applyFont="1" applyBorder="1" applyAlignment="1">
      <alignment horizontal="center" vertical="center" wrapText="1"/>
    </xf>
    <xf numFmtId="0" fontId="18" fillId="0" borderId="4" xfId="0" applyNumberFormat="1" applyFont="1" applyBorder="1"/>
    <xf numFmtId="0" fontId="2" fillId="0" borderId="1" xfId="0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textRotation="90"/>
    </xf>
    <xf numFmtId="0" fontId="0" fillId="5" borderId="1" xfId="0" applyFont="1" applyFill="1" applyBorder="1" applyAlignment="1">
      <alignment textRotation="90"/>
    </xf>
    <xf numFmtId="16" fontId="0" fillId="0" borderId="1" xfId="0" applyNumberFormat="1" applyFont="1" applyBorder="1" applyAlignment="1">
      <alignment textRotation="90"/>
    </xf>
    <xf numFmtId="16" fontId="0" fillId="5" borderId="1" xfId="0" applyNumberFormat="1" applyFont="1" applyFill="1" applyBorder="1" applyAlignment="1">
      <alignment textRotation="90"/>
    </xf>
    <xf numFmtId="0" fontId="0" fillId="0" borderId="1" xfId="0" applyFont="1" applyBorder="1"/>
    <xf numFmtId="0" fontId="0" fillId="2" borderId="1" xfId="0" applyFont="1" applyFill="1" applyBorder="1"/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/>
    <xf numFmtId="0" fontId="0" fillId="0" borderId="1" xfId="0" applyFont="1" applyFill="1" applyBorder="1"/>
    <xf numFmtId="16" fontId="18" fillId="0" borderId="4" xfId="0" applyNumberFormat="1" applyFont="1" applyBorder="1"/>
    <xf numFmtId="9" fontId="2" fillId="0" borderId="1" xfId="0" applyNumberFormat="1" applyFont="1" applyBorder="1" applyAlignment="1"/>
    <xf numFmtId="0" fontId="22" fillId="0" borderId="0" xfId="0" applyNumberFormat="1" applyFont="1"/>
    <xf numFmtId="9" fontId="11" fillId="0" borderId="2" xfId="0" applyNumberFormat="1" applyFont="1" applyBorder="1" applyAlignment="1">
      <alignment textRotation="90"/>
    </xf>
    <xf numFmtId="9" fontId="10" fillId="0" borderId="1" xfId="0" applyNumberFormat="1" applyFont="1" applyBorder="1"/>
    <xf numFmtId="9" fontId="10" fillId="0" borderId="0" xfId="0" applyNumberFormat="1" applyFont="1"/>
    <xf numFmtId="9" fontId="9" fillId="0" borderId="4" xfId="0" applyNumberFormat="1" applyFont="1" applyBorder="1"/>
    <xf numFmtId="9" fontId="11" fillId="0" borderId="4" xfId="0" applyNumberFormat="1" applyFont="1" applyBorder="1"/>
    <xf numFmtId="0" fontId="8" fillId="0" borderId="2" xfId="3" applyNumberFormat="1" applyFont="1" applyBorder="1" applyAlignment="1">
      <alignment horizontal="center" vertical="center" wrapText="1"/>
    </xf>
    <xf numFmtId="0" fontId="16" fillId="0" borderId="2" xfId="3" applyNumberFormat="1" applyFont="1" applyBorder="1" applyAlignment="1">
      <alignment horizontal="center" vertical="center" textRotation="90" wrapText="1"/>
    </xf>
    <xf numFmtId="0" fontId="17" fillId="0" borderId="0" xfId="3" applyNumberFormat="1" applyFont="1"/>
    <xf numFmtId="0" fontId="18" fillId="5" borderId="2" xfId="3" applyNumberFormat="1" applyFont="1" applyFill="1" applyBorder="1" applyAlignment="1">
      <alignment textRotation="90"/>
    </xf>
    <xf numFmtId="0" fontId="18" fillId="0" borderId="2" xfId="3" applyNumberFormat="1" applyFont="1" applyBorder="1" applyAlignment="1">
      <alignment textRotation="90"/>
    </xf>
    <xf numFmtId="0" fontId="11" fillId="0" borderId="2" xfId="3" applyNumberFormat="1" applyFont="1" applyBorder="1" applyAlignment="1">
      <alignment textRotation="90"/>
    </xf>
    <xf numFmtId="0" fontId="10" fillId="0" borderId="1" xfId="3" applyNumberFormat="1" applyFont="1" applyBorder="1"/>
    <xf numFmtId="0" fontId="14" fillId="0" borderId="3" xfId="3" applyNumberFormat="1" applyFont="1" applyBorder="1" applyAlignment="1">
      <alignment horizontal="center" vertical="center" wrapText="1"/>
    </xf>
    <xf numFmtId="0" fontId="14" fillId="0" borderId="4" xfId="3" applyNumberFormat="1" applyFont="1" applyBorder="1" applyAlignment="1">
      <alignment horizontal="center" vertical="center" wrapText="1"/>
    </xf>
    <xf numFmtId="0" fontId="16" fillId="0" borderId="4" xfId="3" applyNumberFormat="1" applyFont="1" applyBorder="1" applyAlignment="1">
      <alignment horizontal="center" vertical="center" wrapText="1"/>
    </xf>
    <xf numFmtId="0" fontId="16" fillId="0" borderId="4" xfId="3" applyNumberFormat="1" applyFont="1" applyBorder="1"/>
    <xf numFmtId="0" fontId="19" fillId="0" borderId="4" xfId="3" applyNumberFormat="1" applyFont="1" applyBorder="1"/>
    <xf numFmtId="0" fontId="18" fillId="0" borderId="4" xfId="3" applyNumberFormat="1" applyFont="1" applyBorder="1"/>
    <xf numFmtId="0" fontId="14" fillId="0" borderId="4" xfId="3" applyNumberFormat="1" applyFont="1" applyBorder="1"/>
    <xf numFmtId="0" fontId="15" fillId="0" borderId="1" xfId="3" applyNumberFormat="1" applyFont="1" applyBorder="1"/>
    <xf numFmtId="0" fontId="20" fillId="0" borderId="3" xfId="3" applyNumberFormat="1" applyFont="1" applyBorder="1" applyAlignment="1">
      <alignment horizontal="center" vertical="center" wrapText="1"/>
    </xf>
    <xf numFmtId="0" fontId="20" fillId="0" borderId="4" xfId="3" applyNumberFormat="1" applyFont="1" applyBorder="1" applyAlignment="1">
      <alignment horizontal="center" vertical="center" wrapText="1"/>
    </xf>
    <xf numFmtId="0" fontId="20" fillId="0" borderId="4" xfId="3" applyNumberFormat="1" applyFont="1" applyBorder="1"/>
    <xf numFmtId="0" fontId="21" fillId="0" borderId="4" xfId="3" applyNumberFormat="1" applyFont="1" applyBorder="1"/>
    <xf numFmtId="0" fontId="22" fillId="0" borderId="1" xfId="3" applyNumberFormat="1" applyFont="1" applyBorder="1"/>
    <xf numFmtId="0" fontId="10" fillId="0" borderId="1" xfId="3" applyNumberFormat="1" applyFont="1" applyBorder="1" applyAlignment="1">
      <alignment vertical="center" wrapText="1"/>
    </xf>
    <xf numFmtId="0" fontId="17" fillId="0" borderId="1" xfId="3" applyNumberFormat="1" applyFont="1" applyBorder="1" applyAlignment="1">
      <alignment vertical="center" wrapText="1"/>
    </xf>
    <xf numFmtId="0" fontId="17" fillId="0" borderId="1" xfId="3" applyNumberFormat="1" applyFont="1" applyBorder="1"/>
    <xf numFmtId="0" fontId="17" fillId="3" borderId="1" xfId="3" applyNumberFormat="1" applyFont="1" applyFill="1" applyBorder="1"/>
    <xf numFmtId="0" fontId="17" fillId="4" borderId="1" xfId="3" applyNumberFormat="1" applyFont="1" applyFill="1" applyBorder="1"/>
    <xf numFmtId="0" fontId="17" fillId="2" borderId="1" xfId="3" applyNumberFormat="1" applyFont="1" applyFill="1" applyBorder="1"/>
    <xf numFmtId="0" fontId="18" fillId="0" borderId="1" xfId="3" applyNumberFormat="1" applyFont="1" applyBorder="1"/>
  </cellXfs>
  <cellStyles count="4">
    <cellStyle name="Followed Hyperlink" xfId="1" builtinId="9" hidden="1"/>
    <cellStyle name="Hyperlink" xfId="2" builtinId="8" hidden="1"/>
    <cellStyle name="Normal" xfId="0" builtinId="0"/>
    <cellStyle name="Percent" xfId="3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101600</xdr:colOff>
      <xdr:row>0</xdr:row>
      <xdr:rowOff>190500</xdr:rowOff>
    </xdr:to>
    <xdr:sp macro="" textlink="">
      <xdr:nvSpPr>
        <xdr:cNvPr id="1025" name="AutoShape 1" descr="ab Corner Right"/>
        <xdr:cNvSpPr>
          <a:spLocks noChangeAspect="1" noChangeArrowheads="1"/>
        </xdr:cNvSpPr>
      </xdr:nvSpPr>
      <xdr:spPr bwMode="auto">
        <a:xfrm>
          <a:off x="3302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3</xdr:col>
      <xdr:colOff>0</xdr:colOff>
      <xdr:row>0</xdr:row>
      <xdr:rowOff>0</xdr:rowOff>
    </xdr:from>
    <xdr:to>
      <xdr:col>6</xdr:col>
      <xdr:colOff>101600</xdr:colOff>
      <xdr:row>0</xdr:row>
      <xdr:rowOff>190500</xdr:rowOff>
    </xdr:to>
    <xdr:sp macro="" textlink="">
      <xdr:nvSpPr>
        <xdr:cNvPr id="1026" name="AutoShape 2" descr="ab Corner Right"/>
        <xdr:cNvSpPr>
          <a:spLocks noChangeAspect="1" noChangeArrowheads="1"/>
        </xdr:cNvSpPr>
      </xdr:nvSpPr>
      <xdr:spPr bwMode="auto">
        <a:xfrm>
          <a:off x="48514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3</xdr:col>
      <xdr:colOff>0</xdr:colOff>
      <xdr:row>0</xdr:row>
      <xdr:rowOff>0</xdr:rowOff>
    </xdr:from>
    <xdr:to>
      <xdr:col>6</xdr:col>
      <xdr:colOff>101600</xdr:colOff>
      <xdr:row>0</xdr:row>
      <xdr:rowOff>190500</xdr:rowOff>
    </xdr:to>
    <xdr:sp macro="" textlink="">
      <xdr:nvSpPr>
        <xdr:cNvPr id="1027" name="AutoShape 3" descr="ab Corner Right"/>
        <xdr:cNvSpPr>
          <a:spLocks noChangeAspect="1" noChangeArrowheads="1"/>
        </xdr:cNvSpPr>
      </xdr:nvSpPr>
      <xdr:spPr bwMode="auto">
        <a:xfrm>
          <a:off x="48514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4</xdr:col>
      <xdr:colOff>0</xdr:colOff>
      <xdr:row>0</xdr:row>
      <xdr:rowOff>0</xdr:rowOff>
    </xdr:from>
    <xdr:to>
      <xdr:col>6</xdr:col>
      <xdr:colOff>101600</xdr:colOff>
      <xdr:row>0</xdr:row>
      <xdr:rowOff>190500</xdr:rowOff>
    </xdr:to>
    <xdr:sp macro="" textlink="">
      <xdr:nvSpPr>
        <xdr:cNvPr id="1028" name="AutoShape 4" descr="ab Corner Right"/>
        <xdr:cNvSpPr>
          <a:spLocks noChangeAspect="1" noChangeArrowheads="1"/>
        </xdr:cNvSpPr>
      </xdr:nvSpPr>
      <xdr:spPr bwMode="auto">
        <a:xfrm>
          <a:off x="51435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101600</xdr:colOff>
      <xdr:row>0</xdr:row>
      <xdr:rowOff>190500</xdr:rowOff>
    </xdr:to>
    <xdr:sp macro="" textlink="">
      <xdr:nvSpPr>
        <xdr:cNvPr id="1029" name="AutoShape 5" descr="ab Corner Right"/>
        <xdr:cNvSpPr>
          <a:spLocks noChangeAspect="1" noChangeArrowheads="1"/>
        </xdr:cNvSpPr>
      </xdr:nvSpPr>
      <xdr:spPr bwMode="auto">
        <a:xfrm>
          <a:off x="54356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8</xdr:col>
      <xdr:colOff>0</xdr:colOff>
      <xdr:row>0</xdr:row>
      <xdr:rowOff>0</xdr:rowOff>
    </xdr:from>
    <xdr:to>
      <xdr:col>10</xdr:col>
      <xdr:colOff>101600</xdr:colOff>
      <xdr:row>0</xdr:row>
      <xdr:rowOff>190500</xdr:rowOff>
    </xdr:to>
    <xdr:sp macro="" textlink="">
      <xdr:nvSpPr>
        <xdr:cNvPr id="1030" name="AutoShape 6" descr="ab Corner Right"/>
        <xdr:cNvSpPr>
          <a:spLocks noChangeAspect="1" noChangeArrowheads="1"/>
        </xdr:cNvSpPr>
      </xdr:nvSpPr>
      <xdr:spPr bwMode="auto">
        <a:xfrm>
          <a:off x="70866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101600</xdr:colOff>
      <xdr:row>0</xdr:row>
      <xdr:rowOff>190500</xdr:rowOff>
    </xdr:to>
    <xdr:sp macro="" textlink="">
      <xdr:nvSpPr>
        <xdr:cNvPr id="1031" name="AutoShape 7" descr="ab Corner Right"/>
        <xdr:cNvSpPr>
          <a:spLocks noChangeAspect="1" noChangeArrowheads="1"/>
        </xdr:cNvSpPr>
      </xdr:nvSpPr>
      <xdr:spPr bwMode="auto">
        <a:xfrm>
          <a:off x="87376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127000</xdr:colOff>
      <xdr:row>0</xdr:row>
      <xdr:rowOff>38100</xdr:rowOff>
    </xdr:to>
    <xdr:sp macro="" textlink="">
      <xdr:nvSpPr>
        <xdr:cNvPr id="1032" name="AutoShape 8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127000</xdr:colOff>
      <xdr:row>0</xdr:row>
      <xdr:rowOff>38100</xdr:rowOff>
    </xdr:to>
    <xdr:sp macro="" textlink="">
      <xdr:nvSpPr>
        <xdr:cNvPr id="1033" name="AutoShape 9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127000</xdr:colOff>
      <xdr:row>0</xdr:row>
      <xdr:rowOff>38100</xdr:rowOff>
    </xdr:to>
    <xdr:sp macro="" textlink="">
      <xdr:nvSpPr>
        <xdr:cNvPr id="11" name="AutoShape 1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127000</xdr:colOff>
      <xdr:row>0</xdr:row>
      <xdr:rowOff>38100</xdr:rowOff>
    </xdr:to>
    <xdr:sp macro="" textlink="">
      <xdr:nvSpPr>
        <xdr:cNvPr id="12" name="AutoShape 1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127000</xdr:colOff>
      <xdr:row>0</xdr:row>
      <xdr:rowOff>38100</xdr:rowOff>
    </xdr:to>
    <xdr:sp macro="" textlink="">
      <xdr:nvSpPr>
        <xdr:cNvPr id="13" name="AutoShape 1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152400</xdr:colOff>
      <xdr:row>0</xdr:row>
      <xdr:rowOff>63500</xdr:rowOff>
    </xdr:to>
    <xdr:pic>
      <xdr:nvPicPr>
        <xdr:cNvPr id="1035" name="Picture 11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63500</xdr:rowOff>
    </xdr:to>
    <xdr:pic>
      <xdr:nvPicPr>
        <xdr:cNvPr id="1036" name="Picture 12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127000</xdr:colOff>
      <xdr:row>0</xdr:row>
      <xdr:rowOff>38100</xdr:rowOff>
    </xdr:to>
    <xdr:sp macro="" textlink="">
      <xdr:nvSpPr>
        <xdr:cNvPr id="2049" name="AutoShape 1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127000</xdr:colOff>
      <xdr:row>0</xdr:row>
      <xdr:rowOff>38100</xdr:rowOff>
    </xdr:to>
    <xdr:sp macro="" textlink="">
      <xdr:nvSpPr>
        <xdr:cNvPr id="3" name="AutoShape 1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127000</xdr:colOff>
      <xdr:row>0</xdr:row>
      <xdr:rowOff>38100</xdr:rowOff>
    </xdr:to>
    <xdr:sp macro="" textlink="">
      <xdr:nvSpPr>
        <xdr:cNvPr id="3073" name="AutoShape 1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152400</xdr:colOff>
      <xdr:row>0</xdr:row>
      <xdr:rowOff>63500</xdr:rowOff>
    </xdr:to>
    <xdr:pic>
      <xdr:nvPicPr>
        <xdr:cNvPr id="3078" name="Picture 6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63500</xdr:rowOff>
    </xdr:to>
    <xdr:pic>
      <xdr:nvPicPr>
        <xdr:cNvPr id="3079" name="Picture 7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101600</xdr:colOff>
      <xdr:row>0</xdr:row>
      <xdr:rowOff>0</xdr:rowOff>
    </xdr:from>
    <xdr:to>
      <xdr:col>1</xdr:col>
      <xdr:colOff>152400</xdr:colOff>
      <xdr:row>0</xdr:row>
      <xdr:rowOff>63500</xdr:rowOff>
    </xdr:to>
    <xdr:pic>
      <xdr:nvPicPr>
        <xdr:cNvPr id="2" name="Picture 6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63500</xdr:rowOff>
    </xdr:to>
    <xdr:pic>
      <xdr:nvPicPr>
        <xdr:cNvPr id="3" name="Picture 7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127000</xdr:colOff>
      <xdr:row>54</xdr:row>
      <xdr:rowOff>38100</xdr:rowOff>
    </xdr:to>
    <xdr:sp macro="" textlink="">
      <xdr:nvSpPr>
        <xdr:cNvPr id="7" name="AutoShape 1" descr="ransparent Image"/>
        <xdr:cNvSpPr>
          <a:spLocks noChangeAspect="1" noChangeArrowheads="1"/>
        </xdr:cNvSpPr>
      </xdr:nvSpPr>
      <xdr:spPr bwMode="auto">
        <a:xfrm>
          <a:off x="82550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152400</xdr:colOff>
      <xdr:row>54</xdr:row>
      <xdr:rowOff>63500</xdr:rowOff>
    </xdr:to>
    <xdr:pic>
      <xdr:nvPicPr>
        <xdr:cNvPr id="8" name="Picture 6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152400</xdr:colOff>
      <xdr:row>54</xdr:row>
      <xdr:rowOff>63500</xdr:rowOff>
    </xdr:to>
    <xdr:pic>
      <xdr:nvPicPr>
        <xdr:cNvPr id="9" name="Picture 7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152400</xdr:colOff>
      <xdr:row>54</xdr:row>
      <xdr:rowOff>63500</xdr:rowOff>
    </xdr:to>
    <xdr:pic>
      <xdr:nvPicPr>
        <xdr:cNvPr id="10" name="Picture 6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152400</xdr:colOff>
      <xdr:row>54</xdr:row>
      <xdr:rowOff>63500</xdr:rowOff>
    </xdr:to>
    <xdr:pic>
      <xdr:nvPicPr>
        <xdr:cNvPr id="11" name="Picture 7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E39"/>
  <sheetViews>
    <sheetView topLeftCell="B1" zoomScale="125" zoomScaleNormal="125" zoomScalePageLayoutView="125" workbookViewId="0">
      <selection activeCell="BB39" sqref="B1:BB39"/>
    </sheetView>
  </sheetViews>
  <sheetFormatPr baseColWidth="10" defaultRowHeight="15" x14ac:dyDescent="0"/>
  <cols>
    <col min="1" max="1" width="9.6640625" hidden="1" customWidth="1"/>
    <col min="2" max="2" width="9.6640625" customWidth="1"/>
    <col min="3" max="3" width="22.1640625" customWidth="1"/>
    <col min="4" max="6" width="3" style="43" hidden="1" customWidth="1"/>
    <col min="7" max="7" width="3" style="43" customWidth="1"/>
    <col min="8" max="10" width="3" style="43" hidden="1" customWidth="1"/>
    <col min="11" max="12" width="3" style="43" customWidth="1"/>
    <col min="13" max="14" width="3" style="43" hidden="1" customWidth="1"/>
    <col min="15" max="16" width="3" style="43" customWidth="1"/>
    <col min="17" max="19" width="3" style="43" hidden="1" customWidth="1"/>
    <col min="20" max="20" width="3" style="43" customWidth="1"/>
    <col min="21" max="21" width="3" style="43" hidden="1" customWidth="1"/>
    <col min="22" max="23" width="3" style="43" customWidth="1"/>
    <col min="24" max="24" width="3" style="43" hidden="1" customWidth="1"/>
    <col min="25" max="25" width="3" style="43" customWidth="1"/>
    <col min="26" max="28" width="3" style="43" hidden="1" customWidth="1"/>
    <col min="29" max="35" width="3" style="43" customWidth="1"/>
    <col min="36" max="37" width="3" style="43" hidden="1" customWidth="1"/>
    <col min="38" max="42" width="3" style="43" customWidth="1"/>
    <col min="43" max="46" width="3" style="43" hidden="1" customWidth="1"/>
    <col min="47" max="47" width="3.1640625" customWidth="1"/>
    <col min="48" max="48" width="2.6640625" hidden="1" customWidth="1"/>
    <col min="49" max="49" width="2.83203125" hidden="1" customWidth="1"/>
    <col min="50" max="51" width="2.6640625" customWidth="1"/>
    <col min="52" max="52" width="6.6640625" customWidth="1"/>
    <col min="53" max="53" width="5.1640625" customWidth="1"/>
    <col min="54" max="54" width="3.83203125" customWidth="1"/>
    <col min="55" max="56" width="2.6640625" customWidth="1"/>
  </cols>
  <sheetData>
    <row r="1" spans="1:57" s="24" customFormat="1" ht="59" customHeight="1">
      <c r="A1" s="30" t="s">
        <v>181</v>
      </c>
      <c r="B1" s="30"/>
      <c r="C1" s="30" t="s">
        <v>180</v>
      </c>
      <c r="D1" s="62" t="s">
        <v>143</v>
      </c>
      <c r="E1" s="62" t="s">
        <v>144</v>
      </c>
      <c r="F1" s="63" t="s">
        <v>150</v>
      </c>
      <c r="G1" s="64" t="s">
        <v>151</v>
      </c>
      <c r="H1" s="65">
        <v>41288</v>
      </c>
      <c r="I1" s="65">
        <v>41290</v>
      </c>
      <c r="J1" s="65">
        <v>41292</v>
      </c>
      <c r="K1" s="66" t="s">
        <v>164</v>
      </c>
      <c r="L1" s="65" t="s">
        <v>152</v>
      </c>
      <c r="M1" s="65">
        <v>41297</v>
      </c>
      <c r="N1" s="65">
        <v>41299</v>
      </c>
      <c r="O1" s="66" t="s">
        <v>166</v>
      </c>
      <c r="P1" s="66" t="s">
        <v>257</v>
      </c>
      <c r="Q1" s="65">
        <v>41302</v>
      </c>
      <c r="R1" s="65">
        <v>41304</v>
      </c>
      <c r="S1" s="65">
        <v>41306</v>
      </c>
      <c r="T1" s="65" t="s">
        <v>178</v>
      </c>
      <c r="U1" s="65">
        <v>41309</v>
      </c>
      <c r="V1" s="65" t="s">
        <v>177</v>
      </c>
      <c r="W1" s="65" t="s">
        <v>202</v>
      </c>
      <c r="X1" s="65">
        <v>41311</v>
      </c>
      <c r="Y1" s="66" t="s">
        <v>259</v>
      </c>
      <c r="Z1" s="65">
        <v>41313</v>
      </c>
      <c r="AA1" s="65">
        <v>41316</v>
      </c>
      <c r="AB1" s="65">
        <v>41318</v>
      </c>
      <c r="AC1" s="66" t="s">
        <v>204</v>
      </c>
      <c r="AD1" s="65">
        <v>41320</v>
      </c>
      <c r="AE1" s="65" t="s">
        <v>153</v>
      </c>
      <c r="AF1" s="65">
        <v>41325</v>
      </c>
      <c r="AG1" s="66" t="s">
        <v>260</v>
      </c>
      <c r="AH1" s="65">
        <v>41327</v>
      </c>
      <c r="AI1" s="66" t="s">
        <v>261</v>
      </c>
      <c r="AJ1" s="65">
        <v>41330</v>
      </c>
      <c r="AK1" s="65">
        <v>41332</v>
      </c>
      <c r="AL1" s="65" t="s">
        <v>216</v>
      </c>
      <c r="AM1" s="66" t="s">
        <v>217</v>
      </c>
      <c r="AN1" s="66" t="s">
        <v>284</v>
      </c>
      <c r="AO1" s="65">
        <v>41334</v>
      </c>
      <c r="AP1" s="65"/>
      <c r="AQ1" s="65">
        <v>41337</v>
      </c>
      <c r="AR1" s="65">
        <v>41339</v>
      </c>
      <c r="AS1" s="65">
        <v>41341</v>
      </c>
      <c r="AT1" s="65">
        <v>41344</v>
      </c>
      <c r="AU1" s="39" t="s">
        <v>283</v>
      </c>
      <c r="AV1" s="38">
        <v>41346</v>
      </c>
      <c r="AW1" s="38">
        <v>41348</v>
      </c>
      <c r="AX1" s="38" t="s">
        <v>296</v>
      </c>
      <c r="AY1" s="39" t="s">
        <v>285</v>
      </c>
      <c r="AZ1" s="38">
        <v>41353</v>
      </c>
      <c r="BA1" s="38">
        <v>41355</v>
      </c>
      <c r="BB1" s="38">
        <v>41358</v>
      </c>
      <c r="BC1" s="38">
        <v>41360</v>
      </c>
      <c r="BD1" s="38">
        <v>41362</v>
      </c>
      <c r="BE1" s="40"/>
    </row>
    <row r="2" spans="1:57" ht="41" customHeight="1">
      <c r="A2" s="8"/>
      <c r="B2" s="8"/>
      <c r="C2" s="2" t="s">
        <v>157</v>
      </c>
      <c r="D2" s="2" t="s">
        <v>154</v>
      </c>
      <c r="E2" s="2" t="s">
        <v>155</v>
      </c>
      <c r="F2" s="9" t="s">
        <v>156</v>
      </c>
      <c r="G2" s="9" t="s">
        <v>156</v>
      </c>
      <c r="H2" s="10" t="s">
        <v>154</v>
      </c>
      <c r="I2" s="10" t="s">
        <v>155</v>
      </c>
      <c r="J2" s="10" t="s">
        <v>156</v>
      </c>
      <c r="K2" s="10"/>
      <c r="L2" s="10" t="s">
        <v>154</v>
      </c>
      <c r="M2" s="10" t="s">
        <v>155</v>
      </c>
      <c r="N2" s="10" t="s">
        <v>156</v>
      </c>
      <c r="O2" s="13" t="s">
        <v>258</v>
      </c>
      <c r="P2" s="10" t="s">
        <v>154</v>
      </c>
      <c r="Q2" s="10" t="s">
        <v>154</v>
      </c>
      <c r="R2" s="10" t="s">
        <v>155</v>
      </c>
      <c r="S2" s="10" t="s">
        <v>156</v>
      </c>
      <c r="T2" s="10" t="s">
        <v>156</v>
      </c>
      <c r="U2" s="10" t="s">
        <v>154</v>
      </c>
      <c r="V2" s="10"/>
      <c r="W2" s="10"/>
      <c r="X2" s="10" t="s">
        <v>155</v>
      </c>
      <c r="Y2" s="10" t="s">
        <v>200</v>
      </c>
      <c r="Z2" s="10" t="s">
        <v>156</v>
      </c>
      <c r="AA2" s="10" t="s">
        <v>154</v>
      </c>
      <c r="AB2" s="10" t="s">
        <v>155</v>
      </c>
      <c r="AC2" s="10" t="s">
        <v>167</v>
      </c>
      <c r="AD2" s="10" t="s">
        <v>156</v>
      </c>
      <c r="AE2" s="10" t="s">
        <v>154</v>
      </c>
      <c r="AF2" s="10" t="s">
        <v>155</v>
      </c>
      <c r="AG2" s="10"/>
      <c r="AH2" s="10" t="s">
        <v>156</v>
      </c>
      <c r="AI2" s="10"/>
      <c r="AJ2" s="10" t="s">
        <v>154</v>
      </c>
      <c r="AK2" s="10" t="s">
        <v>155</v>
      </c>
      <c r="AL2" s="10"/>
      <c r="AM2" s="10"/>
      <c r="AN2" s="42">
        <v>10</v>
      </c>
      <c r="AO2" s="10" t="s">
        <v>156</v>
      </c>
      <c r="AP2" s="10" t="s">
        <v>156</v>
      </c>
      <c r="AQ2" s="10" t="s">
        <v>154</v>
      </c>
      <c r="AR2" s="10" t="s">
        <v>155</v>
      </c>
      <c r="AS2" s="10" t="s">
        <v>156</v>
      </c>
      <c r="AT2" s="10" t="s">
        <v>154</v>
      </c>
      <c r="AU2" s="10"/>
      <c r="AV2" s="10" t="s">
        <v>155</v>
      </c>
      <c r="AW2" s="10" t="s">
        <v>156</v>
      </c>
      <c r="AX2" s="10"/>
      <c r="AY2" s="41" t="s">
        <v>154</v>
      </c>
      <c r="AZ2" s="10" t="s">
        <v>155</v>
      </c>
      <c r="BA2" s="10" t="s">
        <v>156</v>
      </c>
      <c r="BB2" s="10" t="s">
        <v>154</v>
      </c>
      <c r="BC2" s="10" t="s">
        <v>155</v>
      </c>
      <c r="BD2" s="10" t="s">
        <v>156</v>
      </c>
      <c r="BE2" s="9" t="s">
        <v>154</v>
      </c>
    </row>
    <row r="3" spans="1:57" ht="31" customHeight="1">
      <c r="A3" s="8"/>
      <c r="B3" s="8"/>
      <c r="C3" s="2" t="s">
        <v>215</v>
      </c>
      <c r="D3" s="15"/>
      <c r="E3" s="15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>
        <v>7</v>
      </c>
      <c r="U3" s="13"/>
      <c r="V3" s="13">
        <v>7</v>
      </c>
      <c r="W3" s="13">
        <v>5</v>
      </c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>
        <v>5</v>
      </c>
      <c r="AJ3" s="13"/>
      <c r="AK3" s="13"/>
      <c r="AL3" s="13">
        <v>30</v>
      </c>
      <c r="AM3" s="13"/>
      <c r="AN3" s="28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>
        <v>14</v>
      </c>
      <c r="AZ3" s="13">
        <f>SUM(D3:AY3)</f>
        <v>68</v>
      </c>
      <c r="BA3" s="13"/>
      <c r="BB3" s="13"/>
      <c r="BC3" s="13"/>
      <c r="BD3" s="10"/>
      <c r="BE3" s="9"/>
    </row>
    <row r="4" spans="1:57" ht="31" customHeight="1">
      <c r="A4" s="8"/>
      <c r="B4" s="8" t="s">
        <v>301</v>
      </c>
      <c r="C4" s="2" t="s">
        <v>205</v>
      </c>
      <c r="D4" s="15"/>
      <c r="E4" s="15"/>
      <c r="F4" s="13"/>
      <c r="G4" s="13">
        <v>4</v>
      </c>
      <c r="H4" s="13"/>
      <c r="I4" s="13"/>
      <c r="J4" s="13"/>
      <c r="K4" s="13">
        <v>4</v>
      </c>
      <c r="L4" s="13"/>
      <c r="M4" s="13"/>
      <c r="N4" s="13"/>
      <c r="O4" s="13">
        <v>16</v>
      </c>
      <c r="P4" s="13">
        <v>10</v>
      </c>
      <c r="Q4" s="13"/>
      <c r="R4" s="13"/>
      <c r="S4" s="13"/>
      <c r="T4" s="13">
        <v>55</v>
      </c>
      <c r="U4" s="13"/>
      <c r="V4" s="13"/>
      <c r="W4" s="13"/>
      <c r="X4" s="13"/>
      <c r="Y4" s="13">
        <v>4</v>
      </c>
      <c r="Z4" s="13"/>
      <c r="AA4" s="13"/>
      <c r="AB4" s="13"/>
      <c r="AC4" s="13">
        <v>15</v>
      </c>
      <c r="AD4" s="13"/>
      <c r="AE4" s="13"/>
      <c r="AF4" s="13"/>
      <c r="AG4" s="13">
        <v>5</v>
      </c>
      <c r="AH4" s="13"/>
      <c r="AI4" s="13">
        <v>60</v>
      </c>
      <c r="AJ4" s="13"/>
      <c r="AK4" s="13"/>
      <c r="AL4" s="13"/>
      <c r="AM4" s="13">
        <v>15</v>
      </c>
      <c r="AN4" s="13">
        <v>10</v>
      </c>
      <c r="AO4" s="13"/>
      <c r="AP4" s="13">
        <v>4</v>
      </c>
      <c r="AQ4" s="13"/>
      <c r="AR4" s="13"/>
      <c r="AS4" s="13"/>
      <c r="AT4" s="13"/>
      <c r="AU4" s="13">
        <v>15</v>
      </c>
      <c r="AV4" s="13"/>
      <c r="AW4" s="13"/>
      <c r="AX4" s="28">
        <v>28</v>
      </c>
      <c r="AY4" s="13">
        <v>70</v>
      </c>
      <c r="AZ4" s="13">
        <f>SUM(D4:AY4)</f>
        <v>315</v>
      </c>
      <c r="BA4" s="73">
        <f>AZ4/315</f>
        <v>1</v>
      </c>
      <c r="BB4" s="13" t="s">
        <v>289</v>
      </c>
      <c r="BC4" s="13"/>
      <c r="BD4" s="13"/>
      <c r="BE4" s="13"/>
    </row>
    <row r="5" spans="1:57" ht="16" customHeight="1">
      <c r="A5" s="4" t="s">
        <v>183</v>
      </c>
      <c r="B5" s="4">
        <v>5</v>
      </c>
      <c r="C5" s="4" t="s">
        <v>182</v>
      </c>
      <c r="D5" s="67"/>
      <c r="E5" s="67"/>
      <c r="F5" s="67"/>
      <c r="G5" s="67">
        <v>1</v>
      </c>
      <c r="H5" s="67"/>
      <c r="I5" s="67">
        <v>-1</v>
      </c>
      <c r="J5" s="67">
        <v>-1</v>
      </c>
      <c r="K5" s="67">
        <v>0</v>
      </c>
      <c r="L5" s="67">
        <v>0</v>
      </c>
      <c r="M5" s="67">
        <v>-1</v>
      </c>
      <c r="N5" s="67"/>
      <c r="O5" s="67">
        <v>8</v>
      </c>
      <c r="P5" s="67">
        <v>10</v>
      </c>
      <c r="Q5" s="67">
        <v>-1</v>
      </c>
      <c r="R5" s="67"/>
      <c r="S5" s="67"/>
      <c r="T5" s="68">
        <v>17</v>
      </c>
      <c r="U5" s="67"/>
      <c r="V5" s="67">
        <v>7</v>
      </c>
      <c r="W5" s="67">
        <v>5</v>
      </c>
      <c r="X5" s="67"/>
      <c r="Y5" s="67">
        <v>2</v>
      </c>
      <c r="Z5" s="67"/>
      <c r="AA5" s="67">
        <v>-1</v>
      </c>
      <c r="AB5" s="67"/>
      <c r="AC5" s="67">
        <v>7</v>
      </c>
      <c r="AD5" s="67"/>
      <c r="AE5" s="67">
        <v>0</v>
      </c>
      <c r="AF5" s="67"/>
      <c r="AG5" s="67">
        <v>3</v>
      </c>
      <c r="AH5" s="67"/>
      <c r="AI5" s="67">
        <v>31</v>
      </c>
      <c r="AJ5" s="67"/>
      <c r="AK5" s="67"/>
      <c r="AL5" s="67">
        <v>20</v>
      </c>
      <c r="AM5" s="67">
        <v>14</v>
      </c>
      <c r="AN5" s="28">
        <v>5</v>
      </c>
      <c r="AO5" s="67"/>
      <c r="AP5" s="67">
        <v>2</v>
      </c>
      <c r="AQ5" s="67"/>
      <c r="AR5" s="67"/>
      <c r="AS5" s="67">
        <v>-1</v>
      </c>
      <c r="AT5" s="67"/>
      <c r="AU5" s="3">
        <v>11</v>
      </c>
      <c r="AV5" s="3">
        <v>-1</v>
      </c>
      <c r="AW5" s="3"/>
      <c r="AX5" s="28">
        <v>28</v>
      </c>
      <c r="AY5" s="3">
        <v>69</v>
      </c>
      <c r="AZ5" s="13">
        <f t="shared" ref="AZ5:AZ39" si="0">SUM(D5:AY5)</f>
        <v>233</v>
      </c>
      <c r="BA5" s="73">
        <f t="shared" ref="BA5:BA39" si="1">AZ5/315</f>
        <v>0.73968253968253972</v>
      </c>
      <c r="BB5" s="3" t="s">
        <v>303</v>
      </c>
      <c r="BC5" s="3"/>
      <c r="BD5" s="3"/>
      <c r="BE5" s="3"/>
    </row>
    <row r="6" spans="1:57" ht="18" customHeight="1">
      <c r="A6" s="4" t="s">
        <v>185</v>
      </c>
      <c r="B6" s="4">
        <v>3</v>
      </c>
      <c r="C6" s="4" t="s">
        <v>184</v>
      </c>
      <c r="D6" s="67"/>
      <c r="E6" s="67"/>
      <c r="F6" s="67"/>
      <c r="G6" s="67">
        <v>3</v>
      </c>
      <c r="H6" s="67"/>
      <c r="I6" s="67"/>
      <c r="J6" s="67"/>
      <c r="K6" s="67">
        <v>2</v>
      </c>
      <c r="L6" s="67">
        <v>0</v>
      </c>
      <c r="M6" s="67">
        <v>-1</v>
      </c>
      <c r="N6" s="67"/>
      <c r="O6" s="67">
        <v>14</v>
      </c>
      <c r="P6" s="67">
        <v>10</v>
      </c>
      <c r="Q6" s="67"/>
      <c r="R6" s="67"/>
      <c r="S6" s="67"/>
      <c r="T6" s="67">
        <v>37</v>
      </c>
      <c r="U6" s="67"/>
      <c r="V6" s="67"/>
      <c r="W6" s="67"/>
      <c r="X6" s="67"/>
      <c r="Y6" s="67">
        <v>4</v>
      </c>
      <c r="Z6" s="67"/>
      <c r="AA6" s="67"/>
      <c r="AB6" s="67"/>
      <c r="AC6" s="67">
        <v>8</v>
      </c>
      <c r="AD6" s="67"/>
      <c r="AE6" s="67">
        <v>0</v>
      </c>
      <c r="AF6" s="67">
        <v>-1</v>
      </c>
      <c r="AG6" s="67">
        <v>2</v>
      </c>
      <c r="AH6" s="67"/>
      <c r="AI6" s="67">
        <v>33</v>
      </c>
      <c r="AJ6" s="67"/>
      <c r="AK6" s="67"/>
      <c r="AL6" s="67"/>
      <c r="AM6" s="67">
        <v>15</v>
      </c>
      <c r="AN6" s="28">
        <v>10</v>
      </c>
      <c r="AO6" s="67">
        <v>-1</v>
      </c>
      <c r="AP6" s="67"/>
      <c r="AQ6" s="67"/>
      <c r="AR6" s="67"/>
      <c r="AS6" s="67"/>
      <c r="AT6" s="67"/>
      <c r="AU6" s="3">
        <v>12</v>
      </c>
      <c r="AV6" s="3"/>
      <c r="AW6" s="3"/>
      <c r="AX6" s="28">
        <v>28</v>
      </c>
      <c r="AY6" s="3">
        <v>51</v>
      </c>
      <c r="AZ6" s="13">
        <f t="shared" si="0"/>
        <v>226</v>
      </c>
      <c r="BA6" s="73">
        <f t="shared" si="1"/>
        <v>0.71746031746031746</v>
      </c>
      <c r="BB6" s="3" t="s">
        <v>292</v>
      </c>
      <c r="BC6" s="3"/>
      <c r="BD6" s="3"/>
      <c r="BE6" s="3"/>
    </row>
    <row r="7" spans="1:57" ht="15" customHeight="1">
      <c r="A7" s="4" t="s">
        <v>187</v>
      </c>
      <c r="B7" s="4">
        <v>1</v>
      </c>
      <c r="C7" s="4" t="s">
        <v>186</v>
      </c>
      <c r="D7" s="67"/>
      <c r="E7" s="67"/>
      <c r="F7" s="67"/>
      <c r="G7" s="67">
        <v>4</v>
      </c>
      <c r="H7" s="67"/>
      <c r="I7" s="67"/>
      <c r="J7" s="67"/>
      <c r="K7" s="67">
        <v>4</v>
      </c>
      <c r="L7" s="67">
        <v>0</v>
      </c>
      <c r="M7" s="67"/>
      <c r="N7" s="67"/>
      <c r="O7" s="67">
        <v>16</v>
      </c>
      <c r="P7" s="67">
        <v>10</v>
      </c>
      <c r="Q7" s="67"/>
      <c r="R7" s="67"/>
      <c r="S7" s="67"/>
      <c r="T7" s="67">
        <v>58</v>
      </c>
      <c r="U7" s="67">
        <v>-1</v>
      </c>
      <c r="V7" s="67"/>
      <c r="W7" s="67"/>
      <c r="X7" s="67"/>
      <c r="Y7" s="67">
        <v>0</v>
      </c>
      <c r="Z7" s="67"/>
      <c r="AA7" s="67"/>
      <c r="AB7" s="67"/>
      <c r="AC7" s="67">
        <v>12</v>
      </c>
      <c r="AD7" s="67"/>
      <c r="AE7" s="67">
        <v>0</v>
      </c>
      <c r="AF7" s="67"/>
      <c r="AG7" s="67">
        <v>5</v>
      </c>
      <c r="AH7" s="67"/>
      <c r="AI7" s="67">
        <v>57</v>
      </c>
      <c r="AJ7" s="67"/>
      <c r="AK7" s="67"/>
      <c r="AL7" s="67"/>
      <c r="AM7" s="67">
        <v>15</v>
      </c>
      <c r="AN7" s="28">
        <v>10</v>
      </c>
      <c r="AO7" s="67"/>
      <c r="AP7" s="67">
        <v>4</v>
      </c>
      <c r="AQ7" s="67"/>
      <c r="AR7" s="67"/>
      <c r="AS7" s="67"/>
      <c r="AT7" s="67"/>
      <c r="AU7" s="3">
        <v>15</v>
      </c>
      <c r="AV7" s="3"/>
      <c r="AW7" s="3"/>
      <c r="AX7" s="28">
        <v>28</v>
      </c>
      <c r="AY7" s="3">
        <v>79</v>
      </c>
      <c r="AZ7" s="13">
        <f t="shared" si="0"/>
        <v>316</v>
      </c>
      <c r="BA7" s="73">
        <f t="shared" si="1"/>
        <v>1.0031746031746032</v>
      </c>
      <c r="BB7" s="3" t="s">
        <v>300</v>
      </c>
      <c r="BC7" s="3"/>
      <c r="BD7" s="3"/>
      <c r="BE7" s="3"/>
    </row>
    <row r="8" spans="1:57" ht="15" customHeight="1">
      <c r="A8" s="4" t="s">
        <v>189</v>
      </c>
      <c r="B8" s="4">
        <v>15</v>
      </c>
      <c r="C8" s="4" t="s">
        <v>188</v>
      </c>
      <c r="D8" s="67">
        <v>-1</v>
      </c>
      <c r="E8" s="69">
        <v>-1</v>
      </c>
      <c r="F8" s="67"/>
      <c r="G8" s="67">
        <v>0</v>
      </c>
      <c r="H8" s="67">
        <v>-1</v>
      </c>
      <c r="I8" s="67">
        <v>-1</v>
      </c>
      <c r="J8" s="67">
        <v>-1</v>
      </c>
      <c r="K8" s="67">
        <v>0</v>
      </c>
      <c r="L8" s="67">
        <v>0</v>
      </c>
      <c r="M8" s="67">
        <v>-1</v>
      </c>
      <c r="N8" s="67">
        <v>-1</v>
      </c>
      <c r="O8" s="67">
        <v>0</v>
      </c>
      <c r="P8" s="67">
        <v>10</v>
      </c>
      <c r="Q8" s="67">
        <v>-1</v>
      </c>
      <c r="R8" s="67"/>
      <c r="S8" s="67"/>
      <c r="T8" s="67">
        <v>0</v>
      </c>
      <c r="U8" s="67"/>
      <c r="V8" s="67"/>
      <c r="W8" s="67"/>
      <c r="X8" s="67">
        <v>-1</v>
      </c>
      <c r="Y8" s="67">
        <v>0</v>
      </c>
      <c r="Z8" s="67"/>
      <c r="AA8" s="67">
        <v>-1</v>
      </c>
      <c r="AB8" s="67">
        <v>-1</v>
      </c>
      <c r="AC8" s="67">
        <v>0</v>
      </c>
      <c r="AD8" s="67"/>
      <c r="AE8" s="67">
        <v>0</v>
      </c>
      <c r="AF8" s="67">
        <v>-1</v>
      </c>
      <c r="AG8" s="67">
        <v>0</v>
      </c>
      <c r="AH8" s="67">
        <v>-1</v>
      </c>
      <c r="AI8" s="67">
        <v>0</v>
      </c>
      <c r="AJ8" s="67"/>
      <c r="AK8" s="67">
        <v>-1</v>
      </c>
      <c r="AL8" s="67"/>
      <c r="AM8" s="67">
        <v>0</v>
      </c>
      <c r="AN8" s="28">
        <v>0</v>
      </c>
      <c r="AO8" s="67">
        <v>-1</v>
      </c>
      <c r="AP8" s="67"/>
      <c r="AQ8" s="67"/>
      <c r="AR8" s="67"/>
      <c r="AS8" s="67"/>
      <c r="AT8" s="67"/>
      <c r="AU8" s="3">
        <v>0</v>
      </c>
      <c r="AV8" s="3"/>
      <c r="AW8" s="3">
        <v>-1</v>
      </c>
      <c r="AX8" s="28">
        <v>28</v>
      </c>
      <c r="AY8" s="3">
        <v>0</v>
      </c>
      <c r="AZ8" s="13">
        <f t="shared" si="0"/>
        <v>22</v>
      </c>
      <c r="BA8" s="73">
        <f t="shared" si="1"/>
        <v>6.9841269841269843E-2</v>
      </c>
      <c r="BB8" s="3" t="s">
        <v>156</v>
      </c>
      <c r="BC8" s="3"/>
      <c r="BD8" s="3"/>
      <c r="BE8" s="3"/>
    </row>
    <row r="9" spans="1:57" ht="15" customHeight="1">
      <c r="A9" s="4" t="s">
        <v>190</v>
      </c>
      <c r="B9" s="4">
        <v>2</v>
      </c>
      <c r="C9" s="4" t="s">
        <v>264</v>
      </c>
      <c r="D9" s="67"/>
      <c r="E9" s="67"/>
      <c r="F9" s="67"/>
      <c r="G9" s="67">
        <v>4</v>
      </c>
      <c r="H9" s="67"/>
      <c r="I9" s="67">
        <v>-1</v>
      </c>
      <c r="J9" s="67"/>
      <c r="K9" s="67">
        <v>4</v>
      </c>
      <c r="L9" s="67">
        <v>0</v>
      </c>
      <c r="M9" s="67"/>
      <c r="N9" s="67"/>
      <c r="O9" s="67">
        <v>16</v>
      </c>
      <c r="P9" s="67">
        <v>10</v>
      </c>
      <c r="Q9" s="67"/>
      <c r="R9" s="67"/>
      <c r="S9" s="67"/>
      <c r="T9" s="67">
        <v>52</v>
      </c>
      <c r="U9" s="67"/>
      <c r="V9" s="67">
        <v>7</v>
      </c>
      <c r="W9" s="67">
        <v>5</v>
      </c>
      <c r="X9" s="67"/>
      <c r="Y9" s="67">
        <v>4</v>
      </c>
      <c r="Z9" s="67"/>
      <c r="AA9" s="67"/>
      <c r="AB9" s="67"/>
      <c r="AC9" s="67">
        <v>15</v>
      </c>
      <c r="AD9" s="67"/>
      <c r="AE9" s="67">
        <v>0</v>
      </c>
      <c r="AF9" s="67"/>
      <c r="AG9" s="67">
        <v>3</v>
      </c>
      <c r="AH9" s="67"/>
      <c r="AI9" s="67">
        <v>59</v>
      </c>
      <c r="AJ9" s="67"/>
      <c r="AK9" s="67"/>
      <c r="AL9" s="67"/>
      <c r="AM9" s="67">
        <v>15</v>
      </c>
      <c r="AN9" s="28">
        <v>10</v>
      </c>
      <c r="AO9" s="67"/>
      <c r="AP9" s="67">
        <v>4</v>
      </c>
      <c r="AQ9" s="67"/>
      <c r="AR9" s="67"/>
      <c r="AS9" s="67"/>
      <c r="AT9" s="67"/>
      <c r="AU9" s="3">
        <v>15</v>
      </c>
      <c r="AV9" s="3"/>
      <c r="AW9" s="3">
        <v>-1</v>
      </c>
      <c r="AX9" s="28">
        <v>28</v>
      </c>
      <c r="AY9" s="3">
        <v>80</v>
      </c>
      <c r="AZ9" s="13">
        <f t="shared" si="0"/>
        <v>329</v>
      </c>
      <c r="BA9" s="73">
        <f t="shared" si="1"/>
        <v>1.0444444444444445</v>
      </c>
      <c r="BB9" s="3" t="s">
        <v>300</v>
      </c>
      <c r="BC9" s="3"/>
      <c r="BD9" s="3"/>
      <c r="BE9" s="3"/>
    </row>
    <row r="10" spans="1:57" ht="15" customHeight="1">
      <c r="A10" s="4" t="s">
        <v>192</v>
      </c>
      <c r="B10" s="4">
        <v>2</v>
      </c>
      <c r="C10" s="4" t="s">
        <v>191</v>
      </c>
      <c r="D10" s="67"/>
      <c r="E10" s="67"/>
      <c r="F10" s="67"/>
      <c r="G10" s="67">
        <v>2</v>
      </c>
      <c r="H10" s="67"/>
      <c r="I10" s="67"/>
      <c r="J10" s="67"/>
      <c r="K10" s="67">
        <v>4</v>
      </c>
      <c r="L10" s="67">
        <v>0</v>
      </c>
      <c r="M10" s="67"/>
      <c r="N10" s="67"/>
      <c r="O10" s="67">
        <v>11</v>
      </c>
      <c r="P10" s="67">
        <v>10</v>
      </c>
      <c r="Q10" s="67"/>
      <c r="R10" s="67"/>
      <c r="S10" s="67"/>
      <c r="T10" s="67">
        <v>49</v>
      </c>
      <c r="U10" s="67"/>
      <c r="V10" s="67">
        <v>7</v>
      </c>
      <c r="W10" s="67"/>
      <c r="X10" s="67"/>
      <c r="Y10" s="67">
        <v>0</v>
      </c>
      <c r="Z10" s="67"/>
      <c r="AA10" s="67"/>
      <c r="AB10" s="67"/>
      <c r="AC10" s="67">
        <v>6</v>
      </c>
      <c r="AD10" s="67"/>
      <c r="AE10" s="67">
        <v>0</v>
      </c>
      <c r="AF10" s="67">
        <v>-1</v>
      </c>
      <c r="AG10" s="67">
        <v>3</v>
      </c>
      <c r="AH10" s="67"/>
      <c r="AI10" s="67">
        <v>56</v>
      </c>
      <c r="AJ10" s="67"/>
      <c r="AK10" s="67"/>
      <c r="AL10" s="67"/>
      <c r="AM10" s="67">
        <v>14</v>
      </c>
      <c r="AN10" s="28">
        <v>10</v>
      </c>
      <c r="AO10" s="67"/>
      <c r="AP10" s="67">
        <v>4</v>
      </c>
      <c r="AQ10" s="67"/>
      <c r="AR10" s="67"/>
      <c r="AS10" s="67"/>
      <c r="AT10" s="67"/>
      <c r="AU10" s="3">
        <v>9</v>
      </c>
      <c r="AV10" s="3"/>
      <c r="AW10" s="3">
        <v>-1</v>
      </c>
      <c r="AX10" s="28">
        <v>28</v>
      </c>
      <c r="AY10" s="3">
        <v>80</v>
      </c>
      <c r="AZ10" s="13">
        <f t="shared" si="0"/>
        <v>291</v>
      </c>
      <c r="BA10" s="73">
        <f t="shared" si="1"/>
        <v>0.92380952380952386</v>
      </c>
      <c r="BB10" s="3" t="s">
        <v>289</v>
      </c>
      <c r="BC10" s="3"/>
      <c r="BD10" s="3"/>
      <c r="BE10" s="3"/>
    </row>
    <row r="11" spans="1:57" ht="15" customHeight="1">
      <c r="A11" s="4" t="s">
        <v>194</v>
      </c>
      <c r="B11" s="4">
        <v>0</v>
      </c>
      <c r="C11" s="4" t="s">
        <v>193</v>
      </c>
      <c r="D11" s="67"/>
      <c r="E11" s="67"/>
      <c r="F11" s="67"/>
      <c r="G11" s="67">
        <v>4</v>
      </c>
      <c r="H11" s="67"/>
      <c r="I11" s="67"/>
      <c r="J11" s="67"/>
      <c r="K11" s="67">
        <v>1</v>
      </c>
      <c r="L11" s="67">
        <v>0</v>
      </c>
      <c r="M11" s="67"/>
      <c r="N11" s="67"/>
      <c r="O11" s="67">
        <v>15</v>
      </c>
      <c r="P11" s="67">
        <v>10</v>
      </c>
      <c r="Q11" s="67"/>
      <c r="R11" s="67"/>
      <c r="S11" s="67"/>
      <c r="T11" s="67">
        <v>36</v>
      </c>
      <c r="U11" s="67"/>
      <c r="V11" s="67"/>
      <c r="W11" s="67"/>
      <c r="X11" s="67"/>
      <c r="Y11" s="67">
        <v>4</v>
      </c>
      <c r="Z11" s="67"/>
      <c r="AA11" s="67"/>
      <c r="AB11" s="67"/>
      <c r="AC11" s="67">
        <v>15</v>
      </c>
      <c r="AD11" s="67"/>
      <c r="AE11" s="67">
        <v>0</v>
      </c>
      <c r="AF11" s="67"/>
      <c r="AG11" s="67">
        <v>3</v>
      </c>
      <c r="AH11" s="67"/>
      <c r="AI11" s="67">
        <v>47</v>
      </c>
      <c r="AJ11" s="67"/>
      <c r="AK11" s="67"/>
      <c r="AL11" s="67"/>
      <c r="AM11" s="67">
        <v>15</v>
      </c>
      <c r="AN11" s="28">
        <v>10</v>
      </c>
      <c r="AO11" s="67"/>
      <c r="AP11" s="67">
        <v>4</v>
      </c>
      <c r="AQ11" s="67"/>
      <c r="AR11" s="67"/>
      <c r="AS11" s="67"/>
      <c r="AT11" s="67"/>
      <c r="AU11" s="3">
        <v>8</v>
      </c>
      <c r="AV11" s="3"/>
      <c r="AW11" s="3"/>
      <c r="AX11" s="28">
        <v>28</v>
      </c>
      <c r="AY11" s="3">
        <v>53</v>
      </c>
      <c r="AZ11" s="13">
        <f t="shared" si="0"/>
        <v>253</v>
      </c>
      <c r="BA11" s="73">
        <f t="shared" si="1"/>
        <v>0.80317460317460321</v>
      </c>
      <c r="BB11" s="3" t="s">
        <v>291</v>
      </c>
      <c r="BC11" s="3"/>
      <c r="BD11" s="3"/>
      <c r="BE11" s="3"/>
    </row>
    <row r="12" spans="1:57" ht="15" customHeight="1">
      <c r="A12" s="4" t="s">
        <v>1</v>
      </c>
      <c r="B12" s="4">
        <v>10</v>
      </c>
      <c r="C12" s="4" t="s">
        <v>0</v>
      </c>
      <c r="D12" s="67"/>
      <c r="E12" s="67"/>
      <c r="F12" s="67"/>
      <c r="G12" s="67">
        <v>2</v>
      </c>
      <c r="H12" s="67"/>
      <c r="I12" s="67"/>
      <c r="J12" s="67"/>
      <c r="K12" s="67">
        <v>0</v>
      </c>
      <c r="L12" s="67">
        <v>0</v>
      </c>
      <c r="M12" s="67">
        <v>-1</v>
      </c>
      <c r="N12" s="67"/>
      <c r="O12" s="67">
        <v>14</v>
      </c>
      <c r="P12" s="67">
        <v>10</v>
      </c>
      <c r="Q12" s="67"/>
      <c r="R12" s="67"/>
      <c r="S12" s="67"/>
      <c r="T12" s="67">
        <v>30</v>
      </c>
      <c r="U12" s="67"/>
      <c r="V12" s="67"/>
      <c r="W12" s="67"/>
      <c r="X12" s="67">
        <v>-1</v>
      </c>
      <c r="Y12" s="67">
        <v>0</v>
      </c>
      <c r="Z12" s="67"/>
      <c r="AA12" s="67"/>
      <c r="AB12" s="67"/>
      <c r="AC12" s="67">
        <v>14</v>
      </c>
      <c r="AD12" s="67"/>
      <c r="AE12" s="67">
        <v>0</v>
      </c>
      <c r="AF12" s="67"/>
      <c r="AG12" s="67">
        <v>5</v>
      </c>
      <c r="AH12" s="67"/>
      <c r="AI12" s="67">
        <v>0</v>
      </c>
      <c r="AJ12" s="67"/>
      <c r="AK12" s="67">
        <v>-1</v>
      </c>
      <c r="AL12" s="67"/>
      <c r="AM12" s="67">
        <v>0</v>
      </c>
      <c r="AN12" s="28">
        <v>0</v>
      </c>
      <c r="AO12" s="67">
        <v>-1</v>
      </c>
      <c r="AP12" s="67"/>
      <c r="AQ12" s="67"/>
      <c r="AR12" s="67"/>
      <c r="AS12" s="67"/>
      <c r="AT12" s="67"/>
      <c r="AU12" s="3">
        <v>0</v>
      </c>
      <c r="AV12" s="3"/>
      <c r="AW12" s="3">
        <v>-1</v>
      </c>
      <c r="AX12" s="28">
        <v>28</v>
      </c>
      <c r="AY12" s="3">
        <v>0</v>
      </c>
      <c r="AZ12" s="13">
        <f t="shared" si="0"/>
        <v>98</v>
      </c>
      <c r="BA12" s="73">
        <f t="shared" si="1"/>
        <v>0.31111111111111112</v>
      </c>
      <c r="BB12" s="3" t="s">
        <v>156</v>
      </c>
      <c r="BC12" s="3"/>
      <c r="BD12" s="3"/>
      <c r="BE12" s="3"/>
    </row>
    <row r="13" spans="1:57" ht="15" customHeight="1">
      <c r="A13" s="4" t="s">
        <v>3</v>
      </c>
      <c r="B13" s="4">
        <v>3</v>
      </c>
      <c r="C13" s="4" t="s">
        <v>2</v>
      </c>
      <c r="D13" s="67"/>
      <c r="E13" s="67"/>
      <c r="F13" s="67"/>
      <c r="G13" s="67">
        <v>3</v>
      </c>
      <c r="H13" s="67">
        <v>-1</v>
      </c>
      <c r="I13" s="67"/>
      <c r="J13" s="67"/>
      <c r="K13" s="67">
        <v>0</v>
      </c>
      <c r="L13" s="67">
        <v>0</v>
      </c>
      <c r="M13" s="67"/>
      <c r="N13" s="67"/>
      <c r="O13" s="67">
        <v>13</v>
      </c>
      <c r="P13" s="67">
        <v>10</v>
      </c>
      <c r="Q13" s="67">
        <v>-1</v>
      </c>
      <c r="R13" s="67"/>
      <c r="S13" s="67"/>
      <c r="T13" s="68">
        <v>35</v>
      </c>
      <c r="U13" s="67"/>
      <c r="V13" s="67"/>
      <c r="W13" s="67"/>
      <c r="X13" s="67"/>
      <c r="Y13" s="67">
        <v>3</v>
      </c>
      <c r="Z13" s="67"/>
      <c r="AA13" s="67">
        <v>-1</v>
      </c>
      <c r="AB13" s="67"/>
      <c r="AC13" s="67">
        <v>11</v>
      </c>
      <c r="AD13" s="67"/>
      <c r="AE13" s="67">
        <v>0</v>
      </c>
      <c r="AF13" s="67"/>
      <c r="AG13" s="67">
        <v>0</v>
      </c>
      <c r="AH13" s="67">
        <v>-1</v>
      </c>
      <c r="AI13" s="67">
        <v>44</v>
      </c>
      <c r="AJ13" s="67"/>
      <c r="AK13" s="67"/>
      <c r="AL13" s="67"/>
      <c r="AM13" s="67">
        <v>7</v>
      </c>
      <c r="AN13" s="28">
        <v>10</v>
      </c>
      <c r="AO13" s="67"/>
      <c r="AP13" s="67">
        <v>3</v>
      </c>
      <c r="AQ13" s="67"/>
      <c r="AR13" s="67"/>
      <c r="AS13" s="67"/>
      <c r="AT13" s="67"/>
      <c r="AU13" s="3">
        <v>7</v>
      </c>
      <c r="AV13" s="3"/>
      <c r="AW13" s="3"/>
      <c r="AX13" s="28">
        <v>28</v>
      </c>
      <c r="AY13" s="3">
        <v>50</v>
      </c>
      <c r="AZ13" s="13">
        <f t="shared" si="0"/>
        <v>220</v>
      </c>
      <c r="BA13" s="73">
        <f t="shared" si="1"/>
        <v>0.69841269841269837</v>
      </c>
      <c r="BB13" s="3" t="s">
        <v>290</v>
      </c>
      <c r="BC13" s="3"/>
      <c r="BD13" s="3"/>
      <c r="BE13" s="3"/>
    </row>
    <row r="14" spans="1:57" ht="15" customHeight="1">
      <c r="A14" s="4" t="s">
        <v>5</v>
      </c>
      <c r="B14" s="4">
        <v>4</v>
      </c>
      <c r="C14" s="4" t="s">
        <v>4</v>
      </c>
      <c r="D14" s="67"/>
      <c r="E14" s="67"/>
      <c r="F14" s="67"/>
      <c r="G14" s="67">
        <v>3</v>
      </c>
      <c r="H14" s="67"/>
      <c r="I14" s="67"/>
      <c r="J14" s="67"/>
      <c r="K14" s="67">
        <v>3</v>
      </c>
      <c r="L14" s="67">
        <v>0</v>
      </c>
      <c r="M14" s="67"/>
      <c r="N14" s="67"/>
      <c r="O14" s="67">
        <v>3</v>
      </c>
      <c r="P14" s="67">
        <v>10</v>
      </c>
      <c r="Q14" s="67"/>
      <c r="R14" s="67"/>
      <c r="S14" s="67"/>
      <c r="T14" s="67">
        <v>26</v>
      </c>
      <c r="U14" s="67"/>
      <c r="V14" s="67"/>
      <c r="W14" s="67"/>
      <c r="X14" s="67"/>
      <c r="Y14" s="67">
        <v>3</v>
      </c>
      <c r="Z14" s="67"/>
      <c r="AA14" s="67">
        <v>-1</v>
      </c>
      <c r="AB14" s="67">
        <v>-1</v>
      </c>
      <c r="AC14" s="67">
        <v>0</v>
      </c>
      <c r="AD14" s="67"/>
      <c r="AE14" s="67">
        <v>0</v>
      </c>
      <c r="AF14" s="67"/>
      <c r="AG14" s="67">
        <v>0</v>
      </c>
      <c r="AH14" s="67">
        <v>-1</v>
      </c>
      <c r="AI14" s="67">
        <v>22</v>
      </c>
      <c r="AJ14" s="67"/>
      <c r="AK14" s="67"/>
      <c r="AL14" s="67"/>
      <c r="AM14" s="67">
        <v>12</v>
      </c>
      <c r="AN14" s="28">
        <v>0</v>
      </c>
      <c r="AO14" s="67"/>
      <c r="AP14" s="67">
        <v>2</v>
      </c>
      <c r="AQ14" s="67"/>
      <c r="AR14" s="67"/>
      <c r="AS14" s="67"/>
      <c r="AT14" s="67"/>
      <c r="AU14" s="3">
        <v>0</v>
      </c>
      <c r="AV14" s="3"/>
      <c r="AW14" s="3">
        <v>-1</v>
      </c>
      <c r="AX14" s="28">
        <v>28</v>
      </c>
      <c r="AY14" s="3">
        <v>39</v>
      </c>
      <c r="AZ14" s="13">
        <f t="shared" si="0"/>
        <v>147</v>
      </c>
      <c r="BA14" s="73">
        <f t="shared" si="1"/>
        <v>0.46666666666666667</v>
      </c>
      <c r="BB14" s="3" t="s">
        <v>156</v>
      </c>
      <c r="BC14" s="3"/>
      <c r="BD14" s="3"/>
      <c r="BE14" s="3"/>
    </row>
    <row r="15" spans="1:57" ht="15" customHeight="1">
      <c r="A15" s="4" t="s">
        <v>7</v>
      </c>
      <c r="B15" s="4">
        <v>15</v>
      </c>
      <c r="C15" s="4" t="s">
        <v>6</v>
      </c>
      <c r="D15" s="67"/>
      <c r="E15" s="67"/>
      <c r="F15" s="67"/>
      <c r="G15" s="67">
        <v>3</v>
      </c>
      <c r="H15" s="67">
        <v>-1</v>
      </c>
      <c r="I15" s="67"/>
      <c r="J15" s="67"/>
      <c r="K15" s="67">
        <v>3</v>
      </c>
      <c r="L15" s="67">
        <v>0</v>
      </c>
      <c r="M15" s="67"/>
      <c r="N15" s="67">
        <v>-1</v>
      </c>
      <c r="O15" s="67">
        <v>0</v>
      </c>
      <c r="P15" s="67">
        <v>10</v>
      </c>
      <c r="Q15" s="67">
        <v>-1</v>
      </c>
      <c r="R15" s="67"/>
      <c r="S15" s="67"/>
      <c r="T15" s="68">
        <v>0</v>
      </c>
      <c r="U15" s="67"/>
      <c r="V15" s="67"/>
      <c r="W15" s="67"/>
      <c r="X15" s="67">
        <v>-1</v>
      </c>
      <c r="Y15" s="67">
        <v>0</v>
      </c>
      <c r="Z15" s="67"/>
      <c r="AA15" s="67">
        <v>-1</v>
      </c>
      <c r="AB15" s="67">
        <v>-1</v>
      </c>
      <c r="AC15" s="67">
        <v>0</v>
      </c>
      <c r="AD15" s="67"/>
      <c r="AE15" s="67">
        <v>0</v>
      </c>
      <c r="AF15" s="67">
        <v>-1</v>
      </c>
      <c r="AG15" s="67">
        <v>0</v>
      </c>
      <c r="AH15" s="67">
        <v>-1</v>
      </c>
      <c r="AI15" s="67">
        <v>0</v>
      </c>
      <c r="AJ15" s="67"/>
      <c r="AK15" s="67">
        <v>-1</v>
      </c>
      <c r="AL15" s="67"/>
      <c r="AM15" s="67">
        <v>0</v>
      </c>
      <c r="AN15" s="28">
        <v>0</v>
      </c>
      <c r="AO15" s="67">
        <v>-1</v>
      </c>
      <c r="AP15" s="67"/>
      <c r="AQ15" s="67"/>
      <c r="AR15" s="67"/>
      <c r="AS15" s="67"/>
      <c r="AT15" s="67"/>
      <c r="AU15" s="3">
        <v>0</v>
      </c>
      <c r="AV15" s="3"/>
      <c r="AW15" s="3">
        <v>-1</v>
      </c>
      <c r="AX15" s="28">
        <v>28</v>
      </c>
      <c r="AY15" s="3">
        <v>0</v>
      </c>
      <c r="AZ15" s="13">
        <f t="shared" si="0"/>
        <v>33</v>
      </c>
      <c r="BA15" s="73">
        <f t="shared" si="1"/>
        <v>0.10476190476190476</v>
      </c>
      <c r="BB15" s="3" t="s">
        <v>156</v>
      </c>
      <c r="BC15" s="3"/>
      <c r="BD15" s="3"/>
      <c r="BE15" s="3"/>
    </row>
    <row r="16" spans="1:57" ht="15" customHeight="1">
      <c r="A16" s="4" t="s">
        <v>9</v>
      </c>
      <c r="B16" s="4">
        <v>3</v>
      </c>
      <c r="C16" s="4" t="s">
        <v>8</v>
      </c>
      <c r="D16" s="67"/>
      <c r="E16" s="67"/>
      <c r="F16" s="67"/>
      <c r="G16" s="67">
        <v>4</v>
      </c>
      <c r="H16" s="67"/>
      <c r="I16" s="67"/>
      <c r="J16" s="67"/>
      <c r="K16" s="67">
        <v>1</v>
      </c>
      <c r="L16" s="67">
        <v>0</v>
      </c>
      <c r="M16" s="67"/>
      <c r="N16" s="67"/>
      <c r="O16" s="67">
        <v>15</v>
      </c>
      <c r="P16" s="67">
        <v>10</v>
      </c>
      <c r="Q16" s="67"/>
      <c r="R16" s="67"/>
      <c r="S16" s="67"/>
      <c r="T16" s="67">
        <v>44</v>
      </c>
      <c r="U16" s="67"/>
      <c r="V16" s="67"/>
      <c r="W16" s="67"/>
      <c r="X16" s="67"/>
      <c r="Y16" s="67">
        <v>3</v>
      </c>
      <c r="Z16" s="67"/>
      <c r="AA16" s="67">
        <v>-1</v>
      </c>
      <c r="AB16" s="67"/>
      <c r="AC16" s="67">
        <v>14</v>
      </c>
      <c r="AD16" s="67"/>
      <c r="AE16" s="67">
        <v>0</v>
      </c>
      <c r="AF16" s="67"/>
      <c r="AG16" s="67">
        <v>4</v>
      </c>
      <c r="AH16" s="67"/>
      <c r="AI16" s="67">
        <v>49</v>
      </c>
      <c r="AJ16" s="67"/>
      <c r="AK16" s="67"/>
      <c r="AL16" s="67"/>
      <c r="AM16" s="67">
        <v>0</v>
      </c>
      <c r="AN16" s="28">
        <v>0</v>
      </c>
      <c r="AO16" s="67">
        <v>-1</v>
      </c>
      <c r="AP16" s="67"/>
      <c r="AQ16" s="67"/>
      <c r="AR16" s="67"/>
      <c r="AS16" s="67"/>
      <c r="AT16" s="67"/>
      <c r="AU16" s="3">
        <v>12</v>
      </c>
      <c r="AV16" s="3"/>
      <c r="AW16" s="3">
        <v>-1</v>
      </c>
      <c r="AX16" s="28">
        <v>28</v>
      </c>
      <c r="AY16" s="3">
        <v>51</v>
      </c>
      <c r="AZ16" s="13">
        <f t="shared" si="0"/>
        <v>232</v>
      </c>
      <c r="BA16" s="73">
        <f t="shared" si="1"/>
        <v>0.73650793650793656</v>
      </c>
      <c r="BB16" s="3" t="s">
        <v>292</v>
      </c>
      <c r="BC16" s="3"/>
      <c r="BD16" s="3"/>
      <c r="BE16" s="3"/>
    </row>
    <row r="17" spans="1:57" ht="15" customHeight="1">
      <c r="A17" s="4" t="s">
        <v>11</v>
      </c>
      <c r="B17" s="4">
        <v>4</v>
      </c>
      <c r="C17" s="4" t="s">
        <v>10</v>
      </c>
      <c r="D17" s="67"/>
      <c r="E17" s="67"/>
      <c r="F17" s="67"/>
      <c r="G17" s="67">
        <v>4</v>
      </c>
      <c r="H17" s="67"/>
      <c r="I17" s="67"/>
      <c r="J17" s="67"/>
      <c r="K17" s="67">
        <v>1</v>
      </c>
      <c r="L17" s="67">
        <v>0</v>
      </c>
      <c r="M17" s="67"/>
      <c r="N17" s="67"/>
      <c r="O17" s="67">
        <v>12</v>
      </c>
      <c r="P17" s="67">
        <v>10</v>
      </c>
      <c r="Q17" s="67"/>
      <c r="R17" s="67"/>
      <c r="S17" s="67"/>
      <c r="T17" s="68">
        <v>37</v>
      </c>
      <c r="U17" s="67"/>
      <c r="V17" s="67"/>
      <c r="W17" s="67">
        <v>5</v>
      </c>
      <c r="X17" s="67"/>
      <c r="Y17" s="67">
        <v>4</v>
      </c>
      <c r="Z17" s="67"/>
      <c r="AA17" s="67"/>
      <c r="AB17" s="67">
        <v>-1</v>
      </c>
      <c r="AC17" s="67">
        <v>0</v>
      </c>
      <c r="AD17" s="67"/>
      <c r="AE17" s="67">
        <v>0</v>
      </c>
      <c r="AF17" s="67">
        <v>-1</v>
      </c>
      <c r="AG17" s="67">
        <v>2</v>
      </c>
      <c r="AH17" s="67"/>
      <c r="AI17" s="67">
        <v>42</v>
      </c>
      <c r="AJ17" s="67"/>
      <c r="AK17" s="67"/>
      <c r="AL17" s="67"/>
      <c r="AM17" s="67">
        <v>7</v>
      </c>
      <c r="AN17" s="28">
        <v>0</v>
      </c>
      <c r="AO17" s="67">
        <v>-1</v>
      </c>
      <c r="AP17" s="67"/>
      <c r="AQ17" s="67"/>
      <c r="AR17" s="67"/>
      <c r="AS17" s="67"/>
      <c r="AT17" s="67"/>
      <c r="AU17" s="3">
        <v>7</v>
      </c>
      <c r="AV17" s="3"/>
      <c r="AW17" s="3">
        <v>-1</v>
      </c>
      <c r="AX17" s="28">
        <v>28</v>
      </c>
      <c r="AY17" s="3">
        <v>70</v>
      </c>
      <c r="AZ17" s="13">
        <f t="shared" si="0"/>
        <v>225</v>
      </c>
      <c r="BA17" s="73">
        <f t="shared" si="1"/>
        <v>0.7142857142857143</v>
      </c>
      <c r="BB17" s="3" t="s">
        <v>290</v>
      </c>
      <c r="BC17" s="3"/>
      <c r="BD17" s="3"/>
      <c r="BE17" s="3"/>
    </row>
    <row r="18" spans="1:57" ht="15" customHeight="1">
      <c r="A18" s="4" t="s">
        <v>13</v>
      </c>
      <c r="B18" s="4">
        <v>15</v>
      </c>
      <c r="C18" s="4" t="s">
        <v>12</v>
      </c>
      <c r="D18" s="67">
        <v>-1</v>
      </c>
      <c r="E18" s="69">
        <v>-1</v>
      </c>
      <c r="F18" s="67"/>
      <c r="G18" s="67">
        <v>0</v>
      </c>
      <c r="H18" s="67"/>
      <c r="I18" s="67">
        <v>-1</v>
      </c>
      <c r="J18" s="67"/>
      <c r="K18" s="67">
        <v>2</v>
      </c>
      <c r="L18" s="67">
        <v>0</v>
      </c>
      <c r="M18" s="67"/>
      <c r="N18" s="67">
        <v>-1</v>
      </c>
      <c r="O18" s="67">
        <v>0</v>
      </c>
      <c r="P18" s="67">
        <v>10</v>
      </c>
      <c r="Q18" s="67">
        <v>-1</v>
      </c>
      <c r="R18" s="67"/>
      <c r="S18" s="67"/>
      <c r="T18" s="68">
        <v>0</v>
      </c>
      <c r="U18" s="67"/>
      <c r="V18" s="67"/>
      <c r="W18" s="67"/>
      <c r="X18" s="67">
        <v>-1</v>
      </c>
      <c r="Y18" s="67">
        <v>0</v>
      </c>
      <c r="Z18" s="67"/>
      <c r="AA18" s="67">
        <v>-1</v>
      </c>
      <c r="AB18" s="67">
        <v>-1</v>
      </c>
      <c r="AC18" s="67">
        <v>0</v>
      </c>
      <c r="AD18" s="67"/>
      <c r="AE18" s="67">
        <v>0</v>
      </c>
      <c r="AF18" s="67">
        <v>-1</v>
      </c>
      <c r="AG18" s="67">
        <v>0</v>
      </c>
      <c r="AH18" s="67">
        <v>-1</v>
      </c>
      <c r="AI18" s="67">
        <v>0</v>
      </c>
      <c r="AJ18" s="67"/>
      <c r="AK18" s="67">
        <v>-1</v>
      </c>
      <c r="AL18" s="67"/>
      <c r="AM18" s="67">
        <v>0</v>
      </c>
      <c r="AN18" s="28">
        <v>0</v>
      </c>
      <c r="AO18" s="67">
        <v>-1</v>
      </c>
      <c r="AP18" s="67"/>
      <c r="AQ18" s="67"/>
      <c r="AR18" s="67"/>
      <c r="AS18" s="67"/>
      <c r="AT18" s="67"/>
      <c r="AU18" s="3">
        <v>0</v>
      </c>
      <c r="AV18" s="3"/>
      <c r="AW18" s="3">
        <v>-1</v>
      </c>
      <c r="AX18" s="28">
        <v>28</v>
      </c>
      <c r="AY18" s="3">
        <v>0</v>
      </c>
      <c r="AZ18" s="13">
        <f t="shared" si="0"/>
        <v>27</v>
      </c>
      <c r="BA18" s="73">
        <f t="shared" si="1"/>
        <v>8.5714285714285715E-2</v>
      </c>
      <c r="BB18" s="3" t="s">
        <v>156</v>
      </c>
      <c r="BC18" s="3"/>
      <c r="BD18" s="3"/>
      <c r="BE18" s="3"/>
    </row>
    <row r="19" spans="1:57" ht="15" customHeight="1">
      <c r="A19" s="4" t="s">
        <v>15</v>
      </c>
      <c r="B19" s="4">
        <v>15</v>
      </c>
      <c r="C19" s="4" t="s">
        <v>14</v>
      </c>
      <c r="D19" s="67"/>
      <c r="E19" s="67"/>
      <c r="F19" s="67"/>
      <c r="G19" s="67">
        <v>4</v>
      </c>
      <c r="H19" s="67"/>
      <c r="I19" s="67"/>
      <c r="J19" s="67"/>
      <c r="K19" s="67">
        <v>1</v>
      </c>
      <c r="L19" s="67">
        <v>0</v>
      </c>
      <c r="M19" s="67"/>
      <c r="N19" s="67"/>
      <c r="O19" s="67">
        <v>14</v>
      </c>
      <c r="P19" s="67">
        <v>10</v>
      </c>
      <c r="Q19" s="67">
        <v>-1</v>
      </c>
      <c r="R19" s="67"/>
      <c r="S19" s="67"/>
      <c r="T19" s="67">
        <v>34</v>
      </c>
      <c r="U19" s="67"/>
      <c r="V19" s="67"/>
      <c r="W19" s="67"/>
      <c r="X19" s="67">
        <v>-1</v>
      </c>
      <c r="Y19" s="67">
        <v>0</v>
      </c>
      <c r="Z19" s="67"/>
      <c r="AA19" s="67">
        <v>-1</v>
      </c>
      <c r="AB19" s="67">
        <v>-1</v>
      </c>
      <c r="AC19" s="67">
        <v>0</v>
      </c>
      <c r="AD19" s="67"/>
      <c r="AE19" s="67">
        <v>0</v>
      </c>
      <c r="AF19" s="67">
        <v>-1</v>
      </c>
      <c r="AG19" s="67">
        <v>0</v>
      </c>
      <c r="AH19" s="67">
        <v>-1</v>
      </c>
      <c r="AI19" s="67">
        <v>0</v>
      </c>
      <c r="AJ19" s="67"/>
      <c r="AK19" s="67">
        <v>-1</v>
      </c>
      <c r="AL19" s="67"/>
      <c r="AM19" s="67">
        <v>0</v>
      </c>
      <c r="AN19" s="28">
        <v>0</v>
      </c>
      <c r="AO19" s="67">
        <v>-1</v>
      </c>
      <c r="AP19" s="67"/>
      <c r="AQ19" s="67"/>
      <c r="AR19" s="67"/>
      <c r="AS19" s="67"/>
      <c r="AT19" s="67"/>
      <c r="AU19" s="3">
        <v>0</v>
      </c>
      <c r="AV19" s="3"/>
      <c r="AW19" s="3">
        <v>-1</v>
      </c>
      <c r="AX19" s="28">
        <v>28</v>
      </c>
      <c r="AY19" s="3">
        <v>0</v>
      </c>
      <c r="AZ19" s="13">
        <f t="shared" si="0"/>
        <v>82</v>
      </c>
      <c r="BA19" s="73">
        <f t="shared" si="1"/>
        <v>0.26031746031746034</v>
      </c>
      <c r="BB19" s="3" t="s">
        <v>156</v>
      </c>
      <c r="BC19" s="3"/>
      <c r="BD19" s="3"/>
      <c r="BE19" s="3"/>
    </row>
    <row r="20" spans="1:57" ht="15" customHeight="1">
      <c r="A20" s="4" t="s">
        <v>17</v>
      </c>
      <c r="B20" s="4">
        <v>2</v>
      </c>
      <c r="C20" s="4" t="s">
        <v>16</v>
      </c>
      <c r="D20" s="67"/>
      <c r="E20" s="67"/>
      <c r="F20" s="67"/>
      <c r="G20" s="67">
        <v>2</v>
      </c>
      <c r="H20" s="67"/>
      <c r="I20" s="67"/>
      <c r="J20" s="67"/>
      <c r="K20" s="67">
        <v>2</v>
      </c>
      <c r="L20" s="67">
        <v>0</v>
      </c>
      <c r="M20" s="67"/>
      <c r="N20" s="67"/>
      <c r="O20" s="67">
        <v>10</v>
      </c>
      <c r="P20" s="67">
        <v>10</v>
      </c>
      <c r="Q20" s="67"/>
      <c r="R20" s="67"/>
      <c r="S20" s="67"/>
      <c r="T20" s="67">
        <v>38</v>
      </c>
      <c r="U20" s="67"/>
      <c r="V20" s="67">
        <v>7</v>
      </c>
      <c r="W20" s="67">
        <v>5</v>
      </c>
      <c r="X20" s="67">
        <v>-1</v>
      </c>
      <c r="Y20" s="67">
        <v>0</v>
      </c>
      <c r="Z20" s="67"/>
      <c r="AA20" s="67"/>
      <c r="AB20" s="67"/>
      <c r="AC20" s="67">
        <v>4</v>
      </c>
      <c r="AD20" s="67"/>
      <c r="AE20" s="67">
        <v>0</v>
      </c>
      <c r="AF20" s="67"/>
      <c r="AG20" s="67">
        <v>4</v>
      </c>
      <c r="AH20" s="67"/>
      <c r="AI20" s="67">
        <v>39</v>
      </c>
      <c r="AJ20" s="67"/>
      <c r="AK20" s="67">
        <v>-1</v>
      </c>
      <c r="AL20" s="67"/>
      <c r="AM20" s="67">
        <v>11</v>
      </c>
      <c r="AN20" s="28">
        <v>8</v>
      </c>
      <c r="AO20" s="67"/>
      <c r="AP20" s="67">
        <v>2</v>
      </c>
      <c r="AQ20" s="67"/>
      <c r="AR20" s="67"/>
      <c r="AS20" s="67"/>
      <c r="AT20" s="67"/>
      <c r="AU20" s="3">
        <v>8</v>
      </c>
      <c r="AV20" s="3"/>
      <c r="AW20" s="3"/>
      <c r="AX20" s="28">
        <v>28</v>
      </c>
      <c r="AY20" s="3">
        <v>48</v>
      </c>
      <c r="AZ20" s="13">
        <f t="shared" si="0"/>
        <v>224</v>
      </c>
      <c r="BA20" s="73">
        <f t="shared" si="1"/>
        <v>0.71111111111111114</v>
      </c>
      <c r="BB20" s="3" t="s">
        <v>290</v>
      </c>
      <c r="BC20" s="3"/>
      <c r="BD20" s="3"/>
      <c r="BE20" s="3"/>
    </row>
    <row r="21" spans="1:57" ht="15" customHeight="1">
      <c r="A21" s="4" t="s">
        <v>19</v>
      </c>
      <c r="B21" s="4">
        <v>4</v>
      </c>
      <c r="C21" s="4" t="s">
        <v>18</v>
      </c>
      <c r="D21" s="67"/>
      <c r="E21" s="67"/>
      <c r="F21" s="67"/>
      <c r="G21" s="67">
        <v>2</v>
      </c>
      <c r="H21" s="67">
        <v>-1</v>
      </c>
      <c r="I21" s="67">
        <v>-1</v>
      </c>
      <c r="J21" s="67"/>
      <c r="K21" s="67">
        <v>3</v>
      </c>
      <c r="L21" s="67">
        <v>0</v>
      </c>
      <c r="M21" s="67"/>
      <c r="N21" s="67"/>
      <c r="O21" s="67">
        <v>14</v>
      </c>
      <c r="P21" s="67">
        <v>10</v>
      </c>
      <c r="Q21" s="67"/>
      <c r="R21" s="67"/>
      <c r="S21" s="67"/>
      <c r="T21" s="67">
        <v>37</v>
      </c>
      <c r="U21" s="67"/>
      <c r="V21" s="67"/>
      <c r="W21" s="67"/>
      <c r="X21" s="67">
        <v>-1</v>
      </c>
      <c r="Y21" s="67">
        <v>0</v>
      </c>
      <c r="Z21" s="67"/>
      <c r="AA21" s="67"/>
      <c r="AB21" s="67"/>
      <c r="AC21" s="67">
        <v>10</v>
      </c>
      <c r="AD21" s="67"/>
      <c r="AE21" s="67">
        <v>0</v>
      </c>
      <c r="AF21" s="67"/>
      <c r="AG21" s="67">
        <v>4</v>
      </c>
      <c r="AH21" s="67"/>
      <c r="AI21" s="67">
        <v>51</v>
      </c>
      <c r="AJ21" s="67"/>
      <c r="AK21" s="67"/>
      <c r="AL21" s="67"/>
      <c r="AM21" s="67">
        <v>0</v>
      </c>
      <c r="AN21" s="28"/>
      <c r="AO21" s="67">
        <v>-1</v>
      </c>
      <c r="AP21" s="67"/>
      <c r="AQ21" s="67"/>
      <c r="AR21" s="67"/>
      <c r="AS21" s="67"/>
      <c r="AT21" s="67"/>
      <c r="AU21" s="3">
        <v>14</v>
      </c>
      <c r="AV21" s="3"/>
      <c r="AW21" s="3">
        <v>-1</v>
      </c>
      <c r="AX21" s="28">
        <v>28</v>
      </c>
      <c r="AY21" s="3">
        <v>65</v>
      </c>
      <c r="AZ21" s="13">
        <f t="shared" si="0"/>
        <v>233</v>
      </c>
      <c r="BA21" s="73">
        <f t="shared" si="1"/>
        <v>0.73968253968253972</v>
      </c>
      <c r="BB21" s="3" t="s">
        <v>292</v>
      </c>
      <c r="BC21" s="3"/>
      <c r="BD21" s="3"/>
      <c r="BE21" s="3"/>
    </row>
    <row r="22" spans="1:57" ht="15" customHeight="1">
      <c r="A22" s="4" t="s">
        <v>148</v>
      </c>
      <c r="B22" s="4">
        <v>2</v>
      </c>
      <c r="C22" s="4" t="s">
        <v>149</v>
      </c>
      <c r="D22" s="67">
        <v>-1</v>
      </c>
      <c r="E22" s="67"/>
      <c r="F22" s="67"/>
      <c r="G22" s="67">
        <v>0</v>
      </c>
      <c r="H22" s="67"/>
      <c r="I22" s="67"/>
      <c r="J22" s="67"/>
      <c r="K22" s="67">
        <v>2</v>
      </c>
      <c r="L22" s="67">
        <v>0</v>
      </c>
      <c r="M22" s="67"/>
      <c r="N22" s="67"/>
      <c r="O22" s="67">
        <v>8</v>
      </c>
      <c r="P22" s="67">
        <v>10</v>
      </c>
      <c r="Q22" s="67">
        <v>-1</v>
      </c>
      <c r="R22" s="67"/>
      <c r="S22" s="67"/>
      <c r="T22" s="68">
        <v>25</v>
      </c>
      <c r="U22" s="67"/>
      <c r="V22" s="67"/>
      <c r="W22" s="67"/>
      <c r="X22" s="67"/>
      <c r="Y22" s="67">
        <v>1</v>
      </c>
      <c r="Z22" s="67"/>
      <c r="AA22" s="67"/>
      <c r="AB22" s="67"/>
      <c r="AC22" s="67">
        <v>9</v>
      </c>
      <c r="AD22" s="67"/>
      <c r="AE22" s="67">
        <v>0</v>
      </c>
      <c r="AF22" s="67"/>
      <c r="AG22" s="67">
        <v>0</v>
      </c>
      <c r="AH22" s="67">
        <v>-1</v>
      </c>
      <c r="AI22" s="67">
        <v>28</v>
      </c>
      <c r="AJ22" s="67"/>
      <c r="AK22" s="67"/>
      <c r="AL22" s="67"/>
      <c r="AM22" s="67">
        <v>14</v>
      </c>
      <c r="AN22" s="28">
        <v>10</v>
      </c>
      <c r="AO22" s="67"/>
      <c r="AP22" s="67">
        <v>3</v>
      </c>
      <c r="AQ22" s="67"/>
      <c r="AR22" s="67"/>
      <c r="AS22" s="67"/>
      <c r="AT22" s="67"/>
      <c r="AU22" s="3">
        <v>11</v>
      </c>
      <c r="AV22" s="3"/>
      <c r="AW22" s="3"/>
      <c r="AX22" s="28">
        <v>28</v>
      </c>
      <c r="AY22" s="3">
        <v>41</v>
      </c>
      <c r="AZ22" s="13">
        <f t="shared" si="0"/>
        <v>187</v>
      </c>
      <c r="BA22" s="73">
        <f t="shared" si="1"/>
        <v>0.59365079365079365</v>
      </c>
      <c r="BB22" s="3" t="s">
        <v>298</v>
      </c>
      <c r="BC22" s="3"/>
      <c r="BD22" s="3"/>
      <c r="BE22" s="3"/>
    </row>
    <row r="23" spans="1:57" ht="15" customHeight="1">
      <c r="A23" s="4" t="s">
        <v>21</v>
      </c>
      <c r="B23" s="4">
        <v>1</v>
      </c>
      <c r="C23" s="4" t="s">
        <v>20</v>
      </c>
      <c r="D23" s="67">
        <v>-1</v>
      </c>
      <c r="E23" s="67"/>
      <c r="F23" s="67"/>
      <c r="G23" s="67">
        <v>4</v>
      </c>
      <c r="H23" s="67"/>
      <c r="I23" s="67"/>
      <c r="J23" s="67">
        <v>-1</v>
      </c>
      <c r="K23" s="67">
        <v>0</v>
      </c>
      <c r="L23" s="67">
        <v>0</v>
      </c>
      <c r="M23" s="67"/>
      <c r="N23" s="67"/>
      <c r="O23" s="67">
        <v>15</v>
      </c>
      <c r="P23" s="67">
        <v>10</v>
      </c>
      <c r="Q23" s="67">
        <v>-1</v>
      </c>
      <c r="R23" s="67"/>
      <c r="S23" s="67"/>
      <c r="T23" s="67">
        <v>52</v>
      </c>
      <c r="U23" s="67"/>
      <c r="V23" s="67"/>
      <c r="W23" s="67">
        <v>5</v>
      </c>
      <c r="X23" s="67"/>
      <c r="Y23" s="67">
        <v>4</v>
      </c>
      <c r="Z23" s="67"/>
      <c r="AA23" s="67"/>
      <c r="AB23" s="67"/>
      <c r="AC23" s="67">
        <v>15</v>
      </c>
      <c r="AD23" s="67"/>
      <c r="AE23" s="67">
        <v>0</v>
      </c>
      <c r="AF23" s="67"/>
      <c r="AG23" s="67">
        <v>3</v>
      </c>
      <c r="AH23" s="67"/>
      <c r="AI23" s="67">
        <v>62</v>
      </c>
      <c r="AJ23" s="67"/>
      <c r="AK23" s="67"/>
      <c r="AL23" s="67">
        <v>30</v>
      </c>
      <c r="AM23" s="67">
        <v>15</v>
      </c>
      <c r="AN23" s="28">
        <v>10</v>
      </c>
      <c r="AO23" s="67"/>
      <c r="AP23" s="67">
        <v>1</v>
      </c>
      <c r="AQ23" s="67"/>
      <c r="AR23" s="67"/>
      <c r="AS23" s="67"/>
      <c r="AT23" s="67"/>
      <c r="AU23" s="3">
        <v>13</v>
      </c>
      <c r="AV23" s="3"/>
      <c r="AW23" s="3"/>
      <c r="AX23" s="28">
        <v>28</v>
      </c>
      <c r="AY23" s="3">
        <v>62</v>
      </c>
      <c r="AZ23" s="13">
        <f t="shared" si="0"/>
        <v>326</v>
      </c>
      <c r="BA23" s="73">
        <f t="shared" si="1"/>
        <v>1.034920634920635</v>
      </c>
      <c r="BB23" s="3" t="s">
        <v>300</v>
      </c>
      <c r="BC23" s="3"/>
      <c r="BD23" s="3"/>
      <c r="BE23" s="3"/>
    </row>
    <row r="24" spans="1:57" ht="15" customHeight="1">
      <c r="A24" s="4" t="s">
        <v>23</v>
      </c>
      <c r="B24" s="4">
        <v>5</v>
      </c>
      <c r="C24" s="4" t="s">
        <v>22</v>
      </c>
      <c r="D24" s="67"/>
      <c r="E24" s="67"/>
      <c r="F24" s="67"/>
      <c r="G24" s="67">
        <v>2</v>
      </c>
      <c r="H24" s="67"/>
      <c r="I24" s="67"/>
      <c r="J24" s="67"/>
      <c r="K24" s="67">
        <v>2</v>
      </c>
      <c r="L24" s="67">
        <v>0</v>
      </c>
      <c r="M24" s="67"/>
      <c r="N24" s="67"/>
      <c r="O24" s="67">
        <v>12</v>
      </c>
      <c r="P24" s="67">
        <v>10</v>
      </c>
      <c r="Q24" s="67"/>
      <c r="R24" s="67"/>
      <c r="S24" s="67"/>
      <c r="T24" s="67">
        <v>37</v>
      </c>
      <c r="U24" s="67"/>
      <c r="V24" s="67"/>
      <c r="W24" s="67"/>
      <c r="X24" s="67">
        <v>-1</v>
      </c>
      <c r="Y24" s="67">
        <v>0</v>
      </c>
      <c r="Z24" s="67"/>
      <c r="AA24" s="67">
        <v>-1</v>
      </c>
      <c r="AB24" s="67">
        <v>-1</v>
      </c>
      <c r="AC24" s="67">
        <v>0</v>
      </c>
      <c r="AD24" s="67"/>
      <c r="AE24" s="67">
        <v>0</v>
      </c>
      <c r="AF24" s="67"/>
      <c r="AG24" s="67">
        <v>0</v>
      </c>
      <c r="AH24" s="67">
        <v>-1</v>
      </c>
      <c r="AI24" s="67">
        <v>27</v>
      </c>
      <c r="AJ24" s="67"/>
      <c r="AK24" s="67"/>
      <c r="AL24" s="67"/>
      <c r="AM24" s="67">
        <v>0</v>
      </c>
      <c r="AN24" s="28"/>
      <c r="AO24" s="67"/>
      <c r="AP24" s="67">
        <v>2</v>
      </c>
      <c r="AQ24" s="67"/>
      <c r="AR24" s="67"/>
      <c r="AS24" s="67"/>
      <c r="AT24" s="67"/>
      <c r="AU24" s="3">
        <v>13</v>
      </c>
      <c r="AV24" s="3"/>
      <c r="AW24" s="3">
        <v>-1</v>
      </c>
      <c r="AX24" s="28">
        <v>28</v>
      </c>
      <c r="AY24" s="3">
        <v>44</v>
      </c>
      <c r="AZ24" s="13">
        <f t="shared" si="0"/>
        <v>172</v>
      </c>
      <c r="BA24" s="73">
        <f t="shared" si="1"/>
        <v>0.54603174603174598</v>
      </c>
      <c r="BB24" s="3" t="s">
        <v>298</v>
      </c>
      <c r="BC24" s="3"/>
      <c r="BD24" s="3"/>
      <c r="BE24" s="3"/>
    </row>
    <row r="25" spans="1:57" ht="15" customHeight="1">
      <c r="A25" s="4" t="s">
        <v>25</v>
      </c>
      <c r="B25" s="4">
        <v>10</v>
      </c>
      <c r="C25" s="4" t="s">
        <v>24</v>
      </c>
      <c r="D25" s="67"/>
      <c r="E25" s="67"/>
      <c r="F25" s="67"/>
      <c r="G25" s="67">
        <v>1</v>
      </c>
      <c r="H25" s="67"/>
      <c r="I25" s="67"/>
      <c r="J25" s="67">
        <v>-1</v>
      </c>
      <c r="K25" s="67">
        <v>0</v>
      </c>
      <c r="L25" s="67">
        <v>0</v>
      </c>
      <c r="M25" s="67"/>
      <c r="N25" s="67"/>
      <c r="O25" s="67">
        <v>7</v>
      </c>
      <c r="P25" s="67">
        <v>10</v>
      </c>
      <c r="Q25" s="67">
        <v>-1</v>
      </c>
      <c r="R25" s="67"/>
      <c r="S25" s="67"/>
      <c r="T25" s="67">
        <v>14</v>
      </c>
      <c r="U25" s="67"/>
      <c r="V25" s="67"/>
      <c r="W25" s="67"/>
      <c r="X25" s="67">
        <v>-1</v>
      </c>
      <c r="Y25" s="67">
        <v>0</v>
      </c>
      <c r="Z25" s="67"/>
      <c r="AA25" s="67">
        <v>-1</v>
      </c>
      <c r="AB25" s="67"/>
      <c r="AC25" s="67">
        <v>3</v>
      </c>
      <c r="AD25" s="67"/>
      <c r="AE25" s="67">
        <v>0</v>
      </c>
      <c r="AF25" s="67">
        <v>-1</v>
      </c>
      <c r="AG25" s="67">
        <v>0</v>
      </c>
      <c r="AH25" s="67"/>
      <c r="AI25" s="67">
        <v>24</v>
      </c>
      <c r="AJ25" s="67"/>
      <c r="AK25" s="67">
        <v>-1</v>
      </c>
      <c r="AL25" s="67"/>
      <c r="AM25" s="67">
        <v>0</v>
      </c>
      <c r="AN25" s="28"/>
      <c r="AO25" s="67">
        <v>-1</v>
      </c>
      <c r="AP25" s="67"/>
      <c r="AQ25" s="67"/>
      <c r="AR25" s="67"/>
      <c r="AS25" s="67"/>
      <c r="AT25" s="67"/>
      <c r="AU25" s="3">
        <v>0</v>
      </c>
      <c r="AV25" s="3"/>
      <c r="AW25" s="3">
        <v>-1</v>
      </c>
      <c r="AX25" s="28">
        <v>28</v>
      </c>
      <c r="AY25" s="3">
        <v>0</v>
      </c>
      <c r="AZ25" s="13">
        <f t="shared" si="0"/>
        <v>79</v>
      </c>
      <c r="BA25" s="73">
        <f t="shared" si="1"/>
        <v>0.25079365079365079</v>
      </c>
      <c r="BB25" s="3" t="s">
        <v>156</v>
      </c>
      <c r="BC25" s="3"/>
      <c r="BD25" s="3"/>
      <c r="BE25" s="3"/>
    </row>
    <row r="26" spans="1:57" ht="15" customHeight="1">
      <c r="A26" s="4" t="s">
        <v>27</v>
      </c>
      <c r="B26" s="4">
        <v>15</v>
      </c>
      <c r="C26" s="4" t="s">
        <v>26</v>
      </c>
      <c r="D26" s="67">
        <v>-1</v>
      </c>
      <c r="E26" s="67"/>
      <c r="F26" s="67"/>
      <c r="G26" s="67">
        <v>0</v>
      </c>
      <c r="H26" s="67">
        <v>-1</v>
      </c>
      <c r="I26" s="67">
        <v>-1</v>
      </c>
      <c r="J26" s="67">
        <v>-1</v>
      </c>
      <c r="K26" s="67">
        <v>0</v>
      </c>
      <c r="L26" s="67">
        <v>0</v>
      </c>
      <c r="M26" s="67">
        <v>-1</v>
      </c>
      <c r="N26" s="67">
        <v>-1</v>
      </c>
      <c r="O26" s="67">
        <v>0</v>
      </c>
      <c r="P26" s="67">
        <v>10</v>
      </c>
      <c r="Q26" s="67">
        <v>-1</v>
      </c>
      <c r="R26" s="67"/>
      <c r="S26" s="67"/>
      <c r="T26" s="67">
        <v>0</v>
      </c>
      <c r="U26" s="67"/>
      <c r="V26" s="67"/>
      <c r="W26" s="67"/>
      <c r="X26" s="67">
        <v>-1</v>
      </c>
      <c r="Y26" s="67">
        <v>0</v>
      </c>
      <c r="Z26" s="67"/>
      <c r="AA26" s="67">
        <v>-1</v>
      </c>
      <c r="AB26" s="67">
        <v>-1</v>
      </c>
      <c r="AC26" s="67">
        <v>0</v>
      </c>
      <c r="AD26" s="67"/>
      <c r="AE26" s="67">
        <v>0</v>
      </c>
      <c r="AF26" s="67">
        <v>-1</v>
      </c>
      <c r="AG26" s="67">
        <v>0</v>
      </c>
      <c r="AH26" s="67">
        <v>-1</v>
      </c>
      <c r="AI26" s="67">
        <v>0</v>
      </c>
      <c r="AJ26" s="67"/>
      <c r="AK26" s="67">
        <v>-1</v>
      </c>
      <c r="AL26" s="67"/>
      <c r="AM26" s="67">
        <v>0</v>
      </c>
      <c r="AN26" s="28"/>
      <c r="AO26" s="67">
        <v>-1</v>
      </c>
      <c r="AP26" s="67"/>
      <c r="AQ26" s="67"/>
      <c r="AR26" s="67"/>
      <c r="AS26" s="67"/>
      <c r="AT26" s="67"/>
      <c r="AU26" s="3">
        <v>0</v>
      </c>
      <c r="AV26" s="3"/>
      <c r="AW26" s="3">
        <v>-1</v>
      </c>
      <c r="AX26" s="28">
        <v>28</v>
      </c>
      <c r="AY26" s="3">
        <v>0</v>
      </c>
      <c r="AZ26" s="13">
        <f t="shared" si="0"/>
        <v>23</v>
      </c>
      <c r="BA26" s="73">
        <f t="shared" si="1"/>
        <v>7.301587301587302E-2</v>
      </c>
      <c r="BB26" s="3" t="s">
        <v>156</v>
      </c>
      <c r="BC26" s="3"/>
      <c r="BD26" s="3"/>
      <c r="BE26" s="3"/>
    </row>
    <row r="27" spans="1:57" ht="15" customHeight="1">
      <c r="A27" s="4" t="s">
        <v>29</v>
      </c>
      <c r="B27" s="4">
        <v>3</v>
      </c>
      <c r="C27" s="4" t="s">
        <v>28</v>
      </c>
      <c r="D27" s="67"/>
      <c r="E27" s="67"/>
      <c r="F27" s="67"/>
      <c r="G27" s="67">
        <v>2</v>
      </c>
      <c r="H27" s="67"/>
      <c r="I27" s="67"/>
      <c r="J27" s="67"/>
      <c r="K27" s="67">
        <v>3</v>
      </c>
      <c r="L27" s="67">
        <v>0</v>
      </c>
      <c r="M27" s="67">
        <v>-1</v>
      </c>
      <c r="N27" s="67"/>
      <c r="O27" s="67">
        <v>16</v>
      </c>
      <c r="P27" s="67">
        <v>10</v>
      </c>
      <c r="Q27" s="67"/>
      <c r="R27" s="67"/>
      <c r="S27" s="67"/>
      <c r="T27" s="67">
        <v>51</v>
      </c>
      <c r="U27" s="67"/>
      <c r="V27" s="67"/>
      <c r="W27" s="67"/>
      <c r="X27" s="67"/>
      <c r="Y27" s="67">
        <v>4</v>
      </c>
      <c r="Z27" s="67"/>
      <c r="AA27" s="67">
        <v>-1</v>
      </c>
      <c r="AB27" s="67"/>
      <c r="AC27" s="67">
        <v>0</v>
      </c>
      <c r="AD27" s="67"/>
      <c r="AE27" s="67">
        <v>0</v>
      </c>
      <c r="AF27" s="67"/>
      <c r="AG27" s="67">
        <v>0</v>
      </c>
      <c r="AH27" s="67">
        <v>-1</v>
      </c>
      <c r="AI27" s="67">
        <v>51</v>
      </c>
      <c r="AJ27" s="67"/>
      <c r="AK27" s="67"/>
      <c r="AL27" s="67"/>
      <c r="AM27" s="67">
        <v>8</v>
      </c>
      <c r="AN27" s="28">
        <v>10</v>
      </c>
      <c r="AO27" s="67"/>
      <c r="AP27" s="67">
        <v>3</v>
      </c>
      <c r="AQ27" s="67"/>
      <c r="AR27" s="67"/>
      <c r="AS27" s="67"/>
      <c r="AT27" s="67"/>
      <c r="AU27" s="3">
        <v>12</v>
      </c>
      <c r="AV27" s="3"/>
      <c r="AW27" s="3"/>
      <c r="AX27" s="28">
        <v>28</v>
      </c>
      <c r="AY27" s="3">
        <v>73</v>
      </c>
      <c r="AZ27" s="13">
        <f t="shared" si="0"/>
        <v>268</v>
      </c>
      <c r="BA27" s="73">
        <f t="shared" si="1"/>
        <v>0.85079365079365077</v>
      </c>
      <c r="BB27" s="3" t="s">
        <v>293</v>
      </c>
      <c r="BC27" s="3"/>
      <c r="BD27" s="3"/>
      <c r="BE27" s="3"/>
    </row>
    <row r="28" spans="1:57" ht="15" customHeight="1">
      <c r="A28" s="4" t="s">
        <v>31</v>
      </c>
      <c r="B28" s="4">
        <v>3</v>
      </c>
      <c r="C28" s="4" t="s">
        <v>30</v>
      </c>
      <c r="D28" s="67"/>
      <c r="E28" s="67"/>
      <c r="F28" s="67"/>
      <c r="G28" s="67">
        <v>3</v>
      </c>
      <c r="H28" s="67"/>
      <c r="I28" s="67"/>
      <c r="J28" s="67"/>
      <c r="K28" s="67">
        <v>2</v>
      </c>
      <c r="L28" s="67">
        <v>0</v>
      </c>
      <c r="M28" s="67"/>
      <c r="N28" s="67"/>
      <c r="O28" s="67">
        <v>12</v>
      </c>
      <c r="P28" s="67">
        <v>10</v>
      </c>
      <c r="Q28" s="67"/>
      <c r="R28" s="67"/>
      <c r="S28" s="67"/>
      <c r="T28" s="67">
        <v>25</v>
      </c>
      <c r="U28" s="67"/>
      <c r="V28" s="67"/>
      <c r="W28" s="67"/>
      <c r="X28" s="67"/>
      <c r="Y28" s="67">
        <v>3</v>
      </c>
      <c r="Z28" s="67"/>
      <c r="AA28" s="67"/>
      <c r="AB28" s="67"/>
      <c r="AC28" s="67">
        <v>12</v>
      </c>
      <c r="AD28" s="67"/>
      <c r="AE28" s="67">
        <v>0</v>
      </c>
      <c r="AF28" s="67"/>
      <c r="AG28" s="67">
        <v>0</v>
      </c>
      <c r="AH28" s="67">
        <v>-1</v>
      </c>
      <c r="AI28" s="67">
        <v>26</v>
      </c>
      <c r="AJ28" s="67"/>
      <c r="AK28" s="67"/>
      <c r="AL28" s="67"/>
      <c r="AM28" s="67">
        <v>5</v>
      </c>
      <c r="AN28" s="28"/>
      <c r="AO28" s="67">
        <v>-1</v>
      </c>
      <c r="AP28" s="67"/>
      <c r="AQ28" s="67"/>
      <c r="AR28" s="67"/>
      <c r="AS28" s="67"/>
      <c r="AT28" s="67"/>
      <c r="AU28" s="3">
        <v>4</v>
      </c>
      <c r="AV28" s="3"/>
      <c r="AW28" s="3">
        <v>-1</v>
      </c>
      <c r="AX28" s="28">
        <v>28</v>
      </c>
      <c r="AY28" s="3">
        <v>37</v>
      </c>
      <c r="AZ28" s="13">
        <f t="shared" si="0"/>
        <v>164</v>
      </c>
      <c r="BA28" s="73">
        <f t="shared" si="1"/>
        <v>0.52063492063492067</v>
      </c>
      <c r="BB28" s="3" t="s">
        <v>156</v>
      </c>
      <c r="BC28" s="3"/>
      <c r="BD28" s="3"/>
      <c r="BE28" s="3"/>
    </row>
    <row r="29" spans="1:57" ht="15" customHeight="1">
      <c r="A29" s="4" t="s">
        <v>33</v>
      </c>
      <c r="B29" s="4">
        <v>0</v>
      </c>
      <c r="C29" s="4" t="s">
        <v>32</v>
      </c>
      <c r="D29" s="67"/>
      <c r="E29" s="67"/>
      <c r="F29" s="67"/>
      <c r="G29" s="67">
        <v>2</v>
      </c>
      <c r="H29" s="67"/>
      <c r="I29" s="67"/>
      <c r="J29" s="67"/>
      <c r="K29" s="67">
        <v>3</v>
      </c>
      <c r="L29" s="67">
        <v>0</v>
      </c>
      <c r="M29" s="67"/>
      <c r="N29" s="67"/>
      <c r="O29" s="67">
        <v>12</v>
      </c>
      <c r="P29" s="67">
        <v>10</v>
      </c>
      <c r="Q29" s="67"/>
      <c r="R29" s="67"/>
      <c r="S29" s="67"/>
      <c r="T29" s="67">
        <v>39</v>
      </c>
      <c r="U29" s="67"/>
      <c r="V29" s="67"/>
      <c r="W29" s="67"/>
      <c r="X29" s="67"/>
      <c r="Y29" s="67">
        <v>4</v>
      </c>
      <c r="Z29" s="67"/>
      <c r="AA29" s="67"/>
      <c r="AB29" s="67"/>
      <c r="AC29" s="67">
        <v>9</v>
      </c>
      <c r="AD29" s="67"/>
      <c r="AE29" s="67">
        <v>0</v>
      </c>
      <c r="AF29" s="67"/>
      <c r="AG29" s="67">
        <v>2</v>
      </c>
      <c r="AH29" s="67"/>
      <c r="AI29" s="67">
        <v>44</v>
      </c>
      <c r="AJ29" s="67"/>
      <c r="AK29" s="67"/>
      <c r="AL29" s="67"/>
      <c r="AM29" s="67">
        <v>13</v>
      </c>
      <c r="AN29" s="28">
        <v>10</v>
      </c>
      <c r="AO29" s="67"/>
      <c r="AP29" s="67">
        <v>1</v>
      </c>
      <c r="AQ29" s="67"/>
      <c r="AR29" s="67"/>
      <c r="AS29" s="67"/>
      <c r="AT29" s="67"/>
      <c r="AU29" s="3">
        <v>11</v>
      </c>
      <c r="AV29" s="3"/>
      <c r="AW29" s="3"/>
      <c r="AX29" s="28">
        <v>28</v>
      </c>
      <c r="AY29" s="3">
        <v>61</v>
      </c>
      <c r="AZ29" s="13">
        <f t="shared" si="0"/>
        <v>249</v>
      </c>
      <c r="BA29" s="73">
        <f t="shared" si="1"/>
        <v>0.79047619047619044</v>
      </c>
      <c r="BB29" s="3" t="s">
        <v>291</v>
      </c>
      <c r="BC29" s="3"/>
      <c r="BD29" s="3"/>
      <c r="BE29" s="3"/>
    </row>
    <row r="30" spans="1:57" ht="15" customHeight="1">
      <c r="A30" s="4" t="s">
        <v>35</v>
      </c>
      <c r="B30" s="4">
        <v>2</v>
      </c>
      <c r="C30" s="4" t="s">
        <v>34</v>
      </c>
      <c r="D30" s="67"/>
      <c r="E30" s="67"/>
      <c r="F30" s="67"/>
      <c r="G30" s="67">
        <v>4</v>
      </c>
      <c r="H30" s="67"/>
      <c r="I30" s="67"/>
      <c r="J30" s="67"/>
      <c r="K30" s="67">
        <v>3</v>
      </c>
      <c r="L30" s="67">
        <v>0</v>
      </c>
      <c r="M30" s="67"/>
      <c r="N30" s="67"/>
      <c r="O30" s="67">
        <v>16</v>
      </c>
      <c r="P30" s="67">
        <v>10</v>
      </c>
      <c r="Q30" s="67"/>
      <c r="R30" s="67"/>
      <c r="S30" s="67"/>
      <c r="T30" s="67">
        <v>57</v>
      </c>
      <c r="U30" s="67"/>
      <c r="V30" s="67"/>
      <c r="W30" s="67"/>
      <c r="X30" s="67"/>
      <c r="Y30" s="67">
        <v>3</v>
      </c>
      <c r="Z30" s="67"/>
      <c r="AA30" s="67"/>
      <c r="AB30" s="67"/>
      <c r="AC30" s="67">
        <v>15</v>
      </c>
      <c r="AD30" s="67"/>
      <c r="AE30" s="67">
        <v>0</v>
      </c>
      <c r="AF30" s="67"/>
      <c r="AG30" s="67">
        <v>0</v>
      </c>
      <c r="AH30" s="67">
        <v>-1</v>
      </c>
      <c r="AI30" s="67">
        <v>50</v>
      </c>
      <c r="AJ30" s="67"/>
      <c r="AK30" s="67"/>
      <c r="AL30" s="67"/>
      <c r="AM30" s="67">
        <v>14</v>
      </c>
      <c r="AN30" s="28">
        <v>10</v>
      </c>
      <c r="AO30" s="67">
        <v>-1</v>
      </c>
      <c r="AP30" s="67"/>
      <c r="AQ30" s="67"/>
      <c r="AR30" s="67"/>
      <c r="AS30" s="67"/>
      <c r="AT30" s="67"/>
      <c r="AU30" s="3">
        <v>15</v>
      </c>
      <c r="AV30" s="3"/>
      <c r="AW30" s="3"/>
      <c r="AX30" s="28">
        <v>28</v>
      </c>
      <c r="AY30" s="3">
        <v>77</v>
      </c>
      <c r="AZ30" s="13">
        <f t="shared" si="0"/>
        <v>300</v>
      </c>
      <c r="BA30" s="73">
        <f t="shared" si="1"/>
        <v>0.95238095238095233</v>
      </c>
      <c r="BB30" s="3" t="s">
        <v>289</v>
      </c>
      <c r="BC30" s="3"/>
      <c r="BD30" s="3"/>
      <c r="BE30" s="3"/>
    </row>
    <row r="31" spans="1:57" ht="15" customHeight="1">
      <c r="A31" s="4" t="s">
        <v>37</v>
      </c>
      <c r="B31" s="4">
        <v>1</v>
      </c>
      <c r="C31" s="4" t="s">
        <v>36</v>
      </c>
      <c r="D31" s="67"/>
      <c r="E31" s="67"/>
      <c r="F31" s="67"/>
      <c r="G31" s="67">
        <v>3</v>
      </c>
      <c r="H31" s="67"/>
      <c r="I31" s="67"/>
      <c r="J31" s="67"/>
      <c r="K31" s="67">
        <v>2</v>
      </c>
      <c r="L31" s="67">
        <v>0</v>
      </c>
      <c r="M31" s="67">
        <v>-1</v>
      </c>
      <c r="N31" s="67"/>
      <c r="O31" s="67">
        <v>14</v>
      </c>
      <c r="P31" s="67">
        <v>10</v>
      </c>
      <c r="Q31" s="67"/>
      <c r="R31" s="67"/>
      <c r="S31" s="67"/>
      <c r="T31" s="67">
        <v>35</v>
      </c>
      <c r="U31" s="67"/>
      <c r="V31" s="67"/>
      <c r="W31" s="67">
        <v>5</v>
      </c>
      <c r="X31" s="67"/>
      <c r="Y31" s="67">
        <v>3</v>
      </c>
      <c r="Z31" s="67"/>
      <c r="AA31" s="67"/>
      <c r="AB31" s="67"/>
      <c r="AC31" s="67">
        <v>10</v>
      </c>
      <c r="AD31" s="67"/>
      <c r="AE31" s="67">
        <v>0</v>
      </c>
      <c r="AF31" s="67"/>
      <c r="AG31" s="67">
        <v>4</v>
      </c>
      <c r="AH31" s="67"/>
      <c r="AI31" s="67">
        <v>50</v>
      </c>
      <c r="AJ31" s="67"/>
      <c r="AK31" s="67"/>
      <c r="AL31" s="67"/>
      <c r="AM31" s="67">
        <v>12</v>
      </c>
      <c r="AN31" s="28">
        <v>10</v>
      </c>
      <c r="AO31" s="67"/>
      <c r="AP31" s="67">
        <v>1</v>
      </c>
      <c r="AQ31" s="67"/>
      <c r="AR31" s="67"/>
      <c r="AS31" s="67"/>
      <c r="AT31" s="67"/>
      <c r="AU31" s="3">
        <v>13</v>
      </c>
      <c r="AV31" s="3"/>
      <c r="AW31" s="3"/>
      <c r="AX31" s="28">
        <v>28</v>
      </c>
      <c r="AY31" s="3">
        <v>64</v>
      </c>
      <c r="AZ31" s="13">
        <f t="shared" si="0"/>
        <v>263</v>
      </c>
      <c r="BA31" s="73">
        <f t="shared" si="1"/>
        <v>0.83492063492063495</v>
      </c>
      <c r="BB31" s="3" t="s">
        <v>291</v>
      </c>
      <c r="BC31" s="3"/>
      <c r="BD31" s="3"/>
      <c r="BE31" s="3"/>
    </row>
    <row r="32" spans="1:57" ht="15" customHeight="1">
      <c r="A32" s="4" t="s">
        <v>39</v>
      </c>
      <c r="B32" s="4">
        <v>4</v>
      </c>
      <c r="C32" s="4" t="s">
        <v>38</v>
      </c>
      <c r="D32" s="67"/>
      <c r="E32" s="67"/>
      <c r="F32" s="67"/>
      <c r="G32" s="67">
        <v>4</v>
      </c>
      <c r="H32" s="67"/>
      <c r="I32" s="67"/>
      <c r="J32" s="67">
        <v>-1</v>
      </c>
      <c r="K32" s="67">
        <v>0</v>
      </c>
      <c r="L32" s="67">
        <v>0</v>
      </c>
      <c r="M32" s="67"/>
      <c r="N32" s="67"/>
      <c r="O32" s="67">
        <v>14</v>
      </c>
      <c r="P32" s="67">
        <v>10</v>
      </c>
      <c r="Q32" s="67">
        <v>-1</v>
      </c>
      <c r="R32" s="67"/>
      <c r="S32" s="67"/>
      <c r="T32" s="67">
        <v>36</v>
      </c>
      <c r="U32" s="67"/>
      <c r="V32" s="67"/>
      <c r="W32" s="67"/>
      <c r="X32" s="67">
        <v>-1</v>
      </c>
      <c r="Y32" s="67">
        <v>0</v>
      </c>
      <c r="Z32" s="67"/>
      <c r="AA32" s="67">
        <v>-1</v>
      </c>
      <c r="AB32" s="67"/>
      <c r="AC32" s="67">
        <v>0</v>
      </c>
      <c r="AD32" s="67"/>
      <c r="AE32" s="67">
        <v>0</v>
      </c>
      <c r="AF32" s="67"/>
      <c r="AG32" s="67">
        <v>2</v>
      </c>
      <c r="AH32" s="67"/>
      <c r="AI32" s="67">
        <v>40</v>
      </c>
      <c r="AJ32" s="67"/>
      <c r="AK32" s="67"/>
      <c r="AL32" s="67"/>
      <c r="AM32" s="67">
        <v>0</v>
      </c>
      <c r="AN32" s="28">
        <v>6</v>
      </c>
      <c r="AO32" s="67"/>
      <c r="AP32" s="67">
        <v>0</v>
      </c>
      <c r="AQ32" s="67"/>
      <c r="AR32" s="67"/>
      <c r="AS32" s="67"/>
      <c r="AT32" s="67"/>
      <c r="AU32" s="3">
        <v>14</v>
      </c>
      <c r="AV32" s="3"/>
      <c r="AW32" s="3"/>
      <c r="AX32" s="28">
        <v>28</v>
      </c>
      <c r="AY32" s="3">
        <v>75</v>
      </c>
      <c r="AZ32" s="13">
        <f t="shared" si="0"/>
        <v>225</v>
      </c>
      <c r="BA32" s="73">
        <f t="shared" si="1"/>
        <v>0.7142857142857143</v>
      </c>
      <c r="BB32" s="3" t="s">
        <v>290</v>
      </c>
      <c r="BC32" s="3"/>
      <c r="BD32" s="3"/>
      <c r="BE32" s="3"/>
    </row>
    <row r="33" spans="1:57" ht="15" customHeight="1">
      <c r="A33" s="4" t="s">
        <v>41</v>
      </c>
      <c r="B33" s="4">
        <v>4</v>
      </c>
      <c r="C33" s="4" t="s">
        <v>40</v>
      </c>
      <c r="D33" s="67"/>
      <c r="E33" s="67"/>
      <c r="F33" s="67"/>
      <c r="G33" s="67">
        <v>1</v>
      </c>
      <c r="H33" s="67"/>
      <c r="I33" s="67"/>
      <c r="J33" s="67"/>
      <c r="K33" s="67">
        <v>1</v>
      </c>
      <c r="L33" s="67">
        <v>0</v>
      </c>
      <c r="M33" s="67"/>
      <c r="N33" s="67"/>
      <c r="O33" s="67">
        <v>2</v>
      </c>
      <c r="P33" s="67">
        <v>10</v>
      </c>
      <c r="Q33" s="67"/>
      <c r="R33" s="67"/>
      <c r="S33" s="67"/>
      <c r="T33" s="70">
        <v>16</v>
      </c>
      <c r="U33" s="67"/>
      <c r="V33" s="67"/>
      <c r="W33" s="67"/>
      <c r="X33" s="67">
        <v>-1</v>
      </c>
      <c r="Y33" s="67">
        <v>0</v>
      </c>
      <c r="Z33" s="67"/>
      <c r="AA33" s="67"/>
      <c r="AB33" s="67">
        <v>-1</v>
      </c>
      <c r="AC33" s="67">
        <v>3</v>
      </c>
      <c r="AD33" s="67"/>
      <c r="AE33" s="67">
        <v>0</v>
      </c>
      <c r="AF33" s="67">
        <v>-1</v>
      </c>
      <c r="AG33" s="67">
        <v>1</v>
      </c>
      <c r="AH33" s="67"/>
      <c r="AI33" s="70">
        <v>11</v>
      </c>
      <c r="AJ33" s="67"/>
      <c r="AK33" s="67"/>
      <c r="AL33" s="67"/>
      <c r="AM33" s="67">
        <v>0</v>
      </c>
      <c r="AN33" s="28">
        <v>0</v>
      </c>
      <c r="AO33" s="67"/>
      <c r="AP33" s="67">
        <v>3</v>
      </c>
      <c r="AQ33" s="67"/>
      <c r="AR33" s="67"/>
      <c r="AS33" s="67"/>
      <c r="AT33" s="67"/>
      <c r="AU33" s="3">
        <v>10</v>
      </c>
      <c r="AV33" s="3"/>
      <c r="AW33" s="3">
        <v>-1</v>
      </c>
      <c r="AX33" s="28">
        <v>28</v>
      </c>
      <c r="AY33" s="3">
        <v>29</v>
      </c>
      <c r="AZ33" s="13">
        <f t="shared" si="0"/>
        <v>111</v>
      </c>
      <c r="BA33" s="73">
        <f t="shared" si="1"/>
        <v>0.35238095238095241</v>
      </c>
      <c r="BB33" s="3" t="s">
        <v>156</v>
      </c>
      <c r="BC33" s="3"/>
      <c r="BD33" s="3"/>
      <c r="BE33" s="3"/>
    </row>
    <row r="34" spans="1:57" ht="15" customHeight="1">
      <c r="A34" s="4" t="s">
        <v>43</v>
      </c>
      <c r="B34" s="4">
        <v>6</v>
      </c>
      <c r="C34" s="4" t="s">
        <v>42</v>
      </c>
      <c r="D34" s="67"/>
      <c r="E34" s="67"/>
      <c r="F34" s="67">
        <v>-1</v>
      </c>
      <c r="G34" s="67">
        <v>0</v>
      </c>
      <c r="H34" s="67">
        <v>-1</v>
      </c>
      <c r="I34" s="67"/>
      <c r="J34" s="67"/>
      <c r="K34" s="67">
        <v>1</v>
      </c>
      <c r="L34" s="67">
        <v>0</v>
      </c>
      <c r="M34" s="67"/>
      <c r="N34" s="67"/>
      <c r="O34" s="67">
        <v>11</v>
      </c>
      <c r="P34" s="67">
        <v>10</v>
      </c>
      <c r="Q34" s="67">
        <v>-1</v>
      </c>
      <c r="R34" s="67"/>
      <c r="S34" s="67"/>
      <c r="T34" s="67">
        <v>32</v>
      </c>
      <c r="U34" s="67"/>
      <c r="V34" s="67"/>
      <c r="W34" s="67"/>
      <c r="X34" s="67">
        <v>-1</v>
      </c>
      <c r="Y34" s="67">
        <v>0</v>
      </c>
      <c r="Z34" s="67"/>
      <c r="AA34" s="67"/>
      <c r="AB34" s="67">
        <v>-1</v>
      </c>
      <c r="AC34" s="67">
        <v>14</v>
      </c>
      <c r="AD34" s="67"/>
      <c r="AE34" s="67">
        <v>0</v>
      </c>
      <c r="AF34" s="67"/>
      <c r="AG34" s="67">
        <v>5</v>
      </c>
      <c r="AH34" s="67"/>
      <c r="AI34" s="67">
        <v>43</v>
      </c>
      <c r="AJ34" s="67"/>
      <c r="AK34" s="67"/>
      <c r="AL34" s="67">
        <v>30</v>
      </c>
      <c r="AM34" s="67">
        <v>12</v>
      </c>
      <c r="AN34" s="28">
        <v>6</v>
      </c>
      <c r="AO34" s="67"/>
      <c r="AP34" s="67">
        <v>1</v>
      </c>
      <c r="AQ34" s="67"/>
      <c r="AR34" s="67"/>
      <c r="AS34" s="67"/>
      <c r="AT34" s="67"/>
      <c r="AU34" s="3">
        <v>12</v>
      </c>
      <c r="AV34" s="3"/>
      <c r="AW34" s="3">
        <v>-1</v>
      </c>
      <c r="AX34" s="28">
        <v>28</v>
      </c>
      <c r="AY34" s="3">
        <v>36</v>
      </c>
      <c r="AZ34" s="13">
        <f t="shared" si="0"/>
        <v>235</v>
      </c>
      <c r="BA34" s="73">
        <f t="shared" si="1"/>
        <v>0.74603174603174605</v>
      </c>
      <c r="BB34" s="3" t="s">
        <v>297</v>
      </c>
      <c r="BC34" s="3"/>
      <c r="BD34" s="3"/>
      <c r="BE34" s="3"/>
    </row>
    <row r="35" spans="1:57" ht="15" customHeight="1">
      <c r="A35" s="4" t="s">
        <v>45</v>
      </c>
      <c r="B35" s="4">
        <v>6</v>
      </c>
      <c r="C35" s="4" t="s">
        <v>44</v>
      </c>
      <c r="D35" s="67"/>
      <c r="E35" s="67"/>
      <c r="F35" s="67"/>
      <c r="G35" s="67">
        <v>4</v>
      </c>
      <c r="H35" s="67"/>
      <c r="I35" s="67"/>
      <c r="J35" s="67"/>
      <c r="K35" s="67">
        <v>3</v>
      </c>
      <c r="L35" s="67">
        <v>0</v>
      </c>
      <c r="M35" s="67">
        <v>-1</v>
      </c>
      <c r="N35" s="67"/>
      <c r="O35" s="67">
        <v>10</v>
      </c>
      <c r="P35" s="67">
        <v>10</v>
      </c>
      <c r="Q35" s="67">
        <v>-1</v>
      </c>
      <c r="R35" s="67"/>
      <c r="S35" s="67"/>
      <c r="T35" s="67">
        <v>50</v>
      </c>
      <c r="U35" s="67"/>
      <c r="V35" s="67"/>
      <c r="W35" s="67"/>
      <c r="X35" s="67">
        <v>-1</v>
      </c>
      <c r="Y35" s="67">
        <v>0</v>
      </c>
      <c r="Z35" s="67"/>
      <c r="AA35" s="67"/>
      <c r="AB35" s="67">
        <v>-1</v>
      </c>
      <c r="AC35" s="67">
        <v>7</v>
      </c>
      <c r="AD35" s="67"/>
      <c r="AE35" s="67">
        <v>0</v>
      </c>
      <c r="AF35" s="67"/>
      <c r="AG35" s="67">
        <v>3</v>
      </c>
      <c r="AH35" s="67">
        <v>-1</v>
      </c>
      <c r="AI35" s="67">
        <v>41</v>
      </c>
      <c r="AJ35" s="67"/>
      <c r="AK35" s="67"/>
      <c r="AL35" s="67"/>
      <c r="AM35" s="67">
        <v>0</v>
      </c>
      <c r="AN35" s="28">
        <v>10</v>
      </c>
      <c r="AO35" s="67"/>
      <c r="AP35" s="67">
        <v>1</v>
      </c>
      <c r="AQ35" s="67"/>
      <c r="AR35" s="67"/>
      <c r="AS35" s="67"/>
      <c r="AT35" s="67"/>
      <c r="AU35" s="3">
        <v>12</v>
      </c>
      <c r="AV35" s="3"/>
      <c r="AW35" s="3">
        <v>-1</v>
      </c>
      <c r="AX35" s="28">
        <v>28</v>
      </c>
      <c r="AY35" s="3">
        <v>71</v>
      </c>
      <c r="AZ35" s="13">
        <f t="shared" si="0"/>
        <v>244</v>
      </c>
      <c r="BA35" s="73">
        <f t="shared" si="1"/>
        <v>0.77460317460317463</v>
      </c>
      <c r="BB35" s="3" t="s">
        <v>291</v>
      </c>
      <c r="BC35" s="3"/>
      <c r="BD35" s="3"/>
      <c r="BE35" s="3"/>
    </row>
    <row r="36" spans="1:57" ht="15" customHeight="1">
      <c r="A36" s="4" t="s">
        <v>47</v>
      </c>
      <c r="B36" s="4">
        <v>0</v>
      </c>
      <c r="C36" s="4" t="s">
        <v>46</v>
      </c>
      <c r="D36" s="67"/>
      <c r="E36" s="67"/>
      <c r="F36" s="67"/>
      <c r="G36" s="67">
        <v>2</v>
      </c>
      <c r="H36" s="67"/>
      <c r="I36" s="67"/>
      <c r="J36" s="67"/>
      <c r="K36" s="67">
        <v>4</v>
      </c>
      <c r="L36" s="67">
        <v>0</v>
      </c>
      <c r="M36" s="67"/>
      <c r="N36" s="67"/>
      <c r="O36" s="67">
        <v>16</v>
      </c>
      <c r="P36" s="67">
        <v>10</v>
      </c>
      <c r="Q36" s="67"/>
      <c r="R36" s="67"/>
      <c r="S36" s="67"/>
      <c r="T36" s="67">
        <v>46</v>
      </c>
      <c r="U36" s="67"/>
      <c r="V36" s="67"/>
      <c r="W36" s="67">
        <v>5</v>
      </c>
      <c r="X36" s="67"/>
      <c r="Y36" s="67">
        <v>4</v>
      </c>
      <c r="Z36" s="67"/>
      <c r="AA36" s="67"/>
      <c r="AB36" s="67"/>
      <c r="AC36" s="67">
        <v>10</v>
      </c>
      <c r="AD36" s="67"/>
      <c r="AE36" s="67">
        <v>0</v>
      </c>
      <c r="AF36" s="67"/>
      <c r="AG36" s="67">
        <v>5</v>
      </c>
      <c r="AH36" s="67"/>
      <c r="AI36" s="67">
        <v>52</v>
      </c>
      <c r="AJ36" s="67"/>
      <c r="AK36" s="67"/>
      <c r="AL36" s="67"/>
      <c r="AM36" s="67">
        <v>15</v>
      </c>
      <c r="AN36" s="28">
        <v>10</v>
      </c>
      <c r="AO36" s="67"/>
      <c r="AP36" s="67">
        <v>3</v>
      </c>
      <c r="AQ36" s="67"/>
      <c r="AR36" s="67"/>
      <c r="AS36" s="67"/>
      <c r="AT36" s="67"/>
      <c r="AU36" s="3">
        <v>9</v>
      </c>
      <c r="AV36" s="3"/>
      <c r="AW36" s="3"/>
      <c r="AX36" s="28">
        <v>28</v>
      </c>
      <c r="AY36" s="3">
        <v>74</v>
      </c>
      <c r="AZ36" s="13">
        <f t="shared" si="0"/>
        <v>293</v>
      </c>
      <c r="BA36" s="73">
        <f t="shared" si="1"/>
        <v>0.93015873015873018</v>
      </c>
      <c r="BB36" s="3" t="s">
        <v>289</v>
      </c>
      <c r="BC36" s="3"/>
      <c r="BD36" s="3"/>
      <c r="BE36" s="3"/>
    </row>
    <row r="37" spans="1:57" ht="15" customHeight="1">
      <c r="A37" s="4" t="s">
        <v>49</v>
      </c>
      <c r="B37" s="4">
        <v>7</v>
      </c>
      <c r="C37" s="4" t="s">
        <v>48</v>
      </c>
      <c r="D37" s="67"/>
      <c r="E37" s="67"/>
      <c r="F37" s="67"/>
      <c r="G37" s="67">
        <v>0</v>
      </c>
      <c r="H37" s="67"/>
      <c r="I37" s="67"/>
      <c r="J37" s="67"/>
      <c r="K37" s="67">
        <v>4</v>
      </c>
      <c r="L37" s="67">
        <v>0</v>
      </c>
      <c r="M37" s="67"/>
      <c r="N37" s="67"/>
      <c r="O37" s="67">
        <v>10</v>
      </c>
      <c r="P37" s="67">
        <v>10</v>
      </c>
      <c r="Q37" s="67">
        <v>-1</v>
      </c>
      <c r="R37" s="67"/>
      <c r="S37" s="67"/>
      <c r="T37" s="67">
        <v>32</v>
      </c>
      <c r="U37" s="67"/>
      <c r="V37" s="67"/>
      <c r="W37" s="67"/>
      <c r="X37" s="67">
        <v>-1</v>
      </c>
      <c r="Y37" s="67">
        <v>0</v>
      </c>
      <c r="Z37" s="67"/>
      <c r="AA37" s="67"/>
      <c r="AB37" s="67">
        <v>-1</v>
      </c>
      <c r="AC37" s="67">
        <v>6</v>
      </c>
      <c r="AD37" s="67"/>
      <c r="AE37" s="67">
        <v>0</v>
      </c>
      <c r="AF37" s="67">
        <v>-1</v>
      </c>
      <c r="AG37" s="67">
        <v>3</v>
      </c>
      <c r="AH37" s="67"/>
      <c r="AI37" s="67">
        <v>0</v>
      </c>
      <c r="AJ37" s="67"/>
      <c r="AK37" s="67">
        <v>-1</v>
      </c>
      <c r="AL37" s="67"/>
      <c r="AM37" s="67">
        <v>7</v>
      </c>
      <c r="AN37" s="28">
        <v>0</v>
      </c>
      <c r="AO37" s="67">
        <v>-1</v>
      </c>
      <c r="AP37" s="67"/>
      <c r="AQ37" s="67"/>
      <c r="AR37" s="67"/>
      <c r="AS37" s="67"/>
      <c r="AT37" s="67"/>
      <c r="AU37" s="3">
        <v>0</v>
      </c>
      <c r="AV37" s="3"/>
      <c r="AW37" s="3">
        <v>-1</v>
      </c>
      <c r="AX37" s="28">
        <v>28</v>
      </c>
      <c r="AY37" s="3">
        <v>0</v>
      </c>
      <c r="AZ37" s="13">
        <f t="shared" si="0"/>
        <v>93</v>
      </c>
      <c r="BA37" s="73">
        <f t="shared" si="1"/>
        <v>0.29523809523809524</v>
      </c>
      <c r="BB37" s="3" t="s">
        <v>156</v>
      </c>
      <c r="BC37" s="3"/>
      <c r="BD37" s="3"/>
      <c r="BE37" s="3"/>
    </row>
    <row r="38" spans="1:57" ht="15" customHeight="1">
      <c r="A38" s="37" t="s">
        <v>262</v>
      </c>
      <c r="B38" s="37">
        <v>9</v>
      </c>
      <c r="C38" s="11" t="s">
        <v>158</v>
      </c>
      <c r="D38" s="67">
        <v>-1</v>
      </c>
      <c r="E38" s="67"/>
      <c r="F38" s="67"/>
      <c r="G38" s="71">
        <v>3</v>
      </c>
      <c r="H38" s="67">
        <v>-1</v>
      </c>
      <c r="I38" s="67">
        <v>-1</v>
      </c>
      <c r="J38" s="67"/>
      <c r="K38" s="67">
        <v>2</v>
      </c>
      <c r="L38" s="71">
        <v>0</v>
      </c>
      <c r="M38" s="67">
        <v>-1</v>
      </c>
      <c r="N38" s="67"/>
      <c r="O38" s="67">
        <v>15</v>
      </c>
      <c r="P38" s="67">
        <v>10</v>
      </c>
      <c r="Q38" s="67"/>
      <c r="R38" s="67"/>
      <c r="S38" s="67"/>
      <c r="T38" s="67">
        <v>48</v>
      </c>
      <c r="U38" s="67"/>
      <c r="V38" s="67">
        <v>7</v>
      </c>
      <c r="W38" s="67"/>
      <c r="X38" s="67">
        <v>-1</v>
      </c>
      <c r="Y38" s="67">
        <v>0</v>
      </c>
      <c r="Z38" s="67"/>
      <c r="AA38" s="67">
        <v>-1</v>
      </c>
      <c r="AB38" s="67"/>
      <c r="AC38" s="67">
        <v>9</v>
      </c>
      <c r="AD38" s="67"/>
      <c r="AE38" s="71">
        <v>0</v>
      </c>
      <c r="AF38" s="67">
        <v>-1</v>
      </c>
      <c r="AG38" s="67">
        <v>5</v>
      </c>
      <c r="AH38" s="67"/>
      <c r="AI38" s="67">
        <v>52</v>
      </c>
      <c r="AJ38" s="67"/>
      <c r="AK38" s="67">
        <v>-1</v>
      </c>
      <c r="AL38" s="67">
        <v>30</v>
      </c>
      <c r="AM38" s="67">
        <v>0</v>
      </c>
      <c r="AN38" s="28">
        <v>0</v>
      </c>
      <c r="AO38" s="67">
        <v>-1</v>
      </c>
      <c r="AP38" s="67"/>
      <c r="AQ38" s="67"/>
      <c r="AR38" s="67"/>
      <c r="AS38" s="67"/>
      <c r="AT38" s="67"/>
      <c r="AU38" s="3">
        <v>11</v>
      </c>
      <c r="AV38" s="3"/>
      <c r="AW38" s="3"/>
      <c r="AX38" s="28">
        <v>28</v>
      </c>
      <c r="AY38" s="3">
        <v>73</v>
      </c>
      <c r="AZ38" s="13">
        <f t="shared" si="0"/>
        <v>284</v>
      </c>
      <c r="BA38" s="73">
        <f t="shared" si="1"/>
        <v>0.9015873015873016</v>
      </c>
      <c r="BB38" s="3" t="s">
        <v>289</v>
      </c>
      <c r="BC38" s="3"/>
      <c r="BD38" s="3"/>
      <c r="BE38" s="3"/>
    </row>
    <row r="39" spans="1:57" ht="15" customHeight="1">
      <c r="A39" s="37" t="s">
        <v>263</v>
      </c>
      <c r="B39" s="37">
        <v>9</v>
      </c>
      <c r="C39" s="11" t="s">
        <v>162</v>
      </c>
      <c r="D39" s="67">
        <v>-1</v>
      </c>
      <c r="E39" s="67"/>
      <c r="F39" s="67">
        <v>-1</v>
      </c>
      <c r="G39" s="67">
        <v>0</v>
      </c>
      <c r="H39" s="67"/>
      <c r="I39" s="67"/>
      <c r="J39" s="67"/>
      <c r="K39" s="67">
        <v>3</v>
      </c>
      <c r="L39" s="67">
        <v>0</v>
      </c>
      <c r="M39" s="67"/>
      <c r="N39" s="67"/>
      <c r="O39" s="67">
        <v>16</v>
      </c>
      <c r="P39" s="67">
        <v>10</v>
      </c>
      <c r="Q39" s="67"/>
      <c r="R39" s="67"/>
      <c r="S39" s="67"/>
      <c r="T39" s="67">
        <v>54</v>
      </c>
      <c r="U39" s="67"/>
      <c r="V39" s="67"/>
      <c r="W39" s="67"/>
      <c r="X39" s="67"/>
      <c r="Y39" s="67">
        <v>2</v>
      </c>
      <c r="Z39" s="67"/>
      <c r="AA39" s="67">
        <v>-1</v>
      </c>
      <c r="AB39" s="67"/>
      <c r="AC39" s="67">
        <v>13</v>
      </c>
      <c r="AD39" s="67"/>
      <c r="AE39" s="67"/>
      <c r="AF39" s="67">
        <v>-1</v>
      </c>
      <c r="AG39" s="67">
        <v>0</v>
      </c>
      <c r="AH39" s="67">
        <v>-1</v>
      </c>
      <c r="AI39" s="67">
        <v>42</v>
      </c>
      <c r="AJ39" s="67"/>
      <c r="AK39" s="67">
        <v>-1</v>
      </c>
      <c r="AL39" s="67"/>
      <c r="AM39" s="67"/>
      <c r="AN39" s="28">
        <v>0</v>
      </c>
      <c r="AO39" s="67"/>
      <c r="AP39" s="67">
        <v>1</v>
      </c>
      <c r="AQ39" s="67"/>
      <c r="AR39" s="67"/>
      <c r="AS39" s="67"/>
      <c r="AT39" s="67"/>
      <c r="AU39" s="3">
        <v>6</v>
      </c>
      <c r="AV39" s="3"/>
      <c r="AW39" s="3">
        <v>-1</v>
      </c>
      <c r="AX39" s="28">
        <v>28</v>
      </c>
      <c r="AY39" s="3">
        <v>50</v>
      </c>
      <c r="AZ39" s="13">
        <f t="shared" si="0"/>
        <v>218</v>
      </c>
      <c r="BA39" s="73">
        <f t="shared" si="1"/>
        <v>0.69206349206349205</v>
      </c>
      <c r="BB39" s="3" t="s">
        <v>290</v>
      </c>
      <c r="BC39" s="3"/>
      <c r="BD39" s="3"/>
      <c r="BE39" s="3"/>
    </row>
  </sheetData>
  <phoneticPr fontId="6" type="noConversion"/>
  <pageMargins left="0.75" right="0.75" top="1" bottom="1" header="0.5" footer="0.5"/>
  <pageSetup scale="70" orientation="portrait" horizontalDpi="4294967292" verticalDpi="4294967292"/>
  <rowBreaks count="1" manualBreakCount="1">
    <brk id="37" max="16383" man="1"/>
  </row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0"/>
  <sheetViews>
    <sheetView topLeftCell="C20" zoomScale="150" zoomScaleNormal="150" zoomScalePageLayoutView="150" workbookViewId="0">
      <selection activeCell="C1" sqref="C1:BE40"/>
    </sheetView>
  </sheetViews>
  <sheetFormatPr baseColWidth="10" defaultRowHeight="15" x14ac:dyDescent="0"/>
  <cols>
    <col min="1" max="1" width="10.83203125" hidden="1" customWidth="1"/>
    <col min="2" max="2" width="3.1640625" hidden="1" customWidth="1"/>
    <col min="3" max="3" width="3.1640625" customWidth="1"/>
    <col min="4" max="4" width="19.5" customWidth="1"/>
    <col min="5" max="7" width="3.1640625" hidden="1" customWidth="1"/>
    <col min="8" max="8" width="3.1640625" customWidth="1"/>
    <col min="9" max="11" width="3.1640625" hidden="1" customWidth="1"/>
    <col min="12" max="13" width="3.1640625" customWidth="1"/>
    <col min="14" max="15" width="3.1640625" hidden="1" customWidth="1"/>
    <col min="16" max="16" width="3.1640625" customWidth="1"/>
    <col min="17" max="17" width="3.1640625" hidden="1" customWidth="1"/>
    <col min="18" max="18" width="3.1640625" customWidth="1"/>
    <col min="19" max="20" width="3.1640625" hidden="1" customWidth="1"/>
    <col min="21" max="21" width="3.1640625" customWidth="1"/>
    <col min="22" max="22" width="3.1640625" hidden="1" customWidth="1"/>
    <col min="23" max="24" width="3.1640625" customWidth="1"/>
    <col min="25" max="26" width="3.1640625" hidden="1" customWidth="1"/>
    <col min="27" max="27" width="3.1640625" customWidth="1"/>
    <col min="28" max="29" width="3.1640625" hidden="1" customWidth="1"/>
    <col min="30" max="31" width="3.1640625" customWidth="1"/>
    <col min="32" max="34" width="3.1640625" hidden="1" customWidth="1"/>
    <col min="35" max="37" width="3.1640625" customWidth="1"/>
    <col min="38" max="39" width="3.1640625" hidden="1" customWidth="1"/>
    <col min="40" max="41" width="3.1640625" customWidth="1"/>
    <col min="42" max="42" width="3.1640625" hidden="1" customWidth="1"/>
    <col min="43" max="45" width="2.6640625" hidden="1" customWidth="1"/>
    <col min="46" max="46" width="3.83203125" customWidth="1"/>
    <col min="47" max="47" width="3.6640625" customWidth="1"/>
    <col min="48" max="51" width="2.6640625" hidden="1" customWidth="1"/>
    <col min="52" max="52" width="3.5" customWidth="1"/>
    <col min="53" max="53" width="2.6640625" customWidth="1"/>
    <col min="54" max="54" width="2.6640625" hidden="1" customWidth="1"/>
    <col min="55" max="55" width="4.6640625" customWidth="1"/>
    <col min="56" max="56" width="4.83203125" style="47" customWidth="1"/>
    <col min="57" max="57" width="2.6640625" customWidth="1"/>
  </cols>
  <sheetData>
    <row r="1" spans="1:57" ht="56" customHeight="1">
      <c r="A1" s="2" t="s">
        <v>181</v>
      </c>
      <c r="B1" s="2"/>
      <c r="C1" s="2"/>
      <c r="D1" s="2" t="s">
        <v>180</v>
      </c>
      <c r="E1" s="5" t="s">
        <v>143</v>
      </c>
      <c r="F1" s="5" t="s">
        <v>144</v>
      </c>
      <c r="G1" s="6" t="s">
        <v>150</v>
      </c>
      <c r="H1" s="27" t="s">
        <v>151</v>
      </c>
      <c r="I1" s="7">
        <v>41288</v>
      </c>
      <c r="J1" s="7">
        <v>41290</v>
      </c>
      <c r="K1" s="7">
        <v>41292</v>
      </c>
      <c r="L1" s="26" t="s">
        <v>165</v>
      </c>
      <c r="M1" s="7" t="s">
        <v>152</v>
      </c>
      <c r="N1" s="7">
        <v>41297</v>
      </c>
      <c r="O1" s="7">
        <v>41299</v>
      </c>
      <c r="P1" s="26" t="s">
        <v>166</v>
      </c>
      <c r="Q1" s="7">
        <v>41302</v>
      </c>
      <c r="R1" s="26" t="s">
        <v>255</v>
      </c>
      <c r="S1" s="7">
        <v>41304</v>
      </c>
      <c r="T1" s="7">
        <v>41306</v>
      </c>
      <c r="U1" s="26" t="s">
        <v>176</v>
      </c>
      <c r="V1" s="7">
        <v>41309</v>
      </c>
      <c r="W1" s="7" t="s">
        <v>177</v>
      </c>
      <c r="X1" s="7" t="s">
        <v>201</v>
      </c>
      <c r="Y1" s="7">
        <v>41311</v>
      </c>
      <c r="Z1" s="7">
        <v>41313</v>
      </c>
      <c r="AA1" s="26" t="s">
        <v>250</v>
      </c>
      <c r="AB1" s="7">
        <v>41316</v>
      </c>
      <c r="AC1" s="7">
        <v>41318</v>
      </c>
      <c r="AD1" s="26" t="s">
        <v>203</v>
      </c>
      <c r="AE1" s="26" t="s">
        <v>209</v>
      </c>
      <c r="AF1" s="7">
        <v>41320</v>
      </c>
      <c r="AG1" s="7" t="s">
        <v>153</v>
      </c>
      <c r="AH1" s="7">
        <v>41325</v>
      </c>
      <c r="AI1" s="26" t="s">
        <v>251</v>
      </c>
      <c r="AJ1" s="7">
        <v>41327</v>
      </c>
      <c r="AK1" s="26" t="s">
        <v>249</v>
      </c>
      <c r="AL1" s="7">
        <v>41330</v>
      </c>
      <c r="AM1" s="7">
        <v>41332</v>
      </c>
      <c r="AN1" s="7" t="s">
        <v>254</v>
      </c>
      <c r="AO1" s="26" t="s">
        <v>265</v>
      </c>
      <c r="AP1" s="7">
        <v>41334</v>
      </c>
      <c r="AQ1" s="7">
        <v>41337</v>
      </c>
      <c r="AR1" s="7">
        <v>41339</v>
      </c>
      <c r="AS1" s="7">
        <v>41341</v>
      </c>
      <c r="AT1" s="26" t="s">
        <v>78</v>
      </c>
      <c r="AU1" s="26" t="s">
        <v>79</v>
      </c>
      <c r="AV1" s="7">
        <v>41344</v>
      </c>
      <c r="AW1" s="7">
        <v>41346</v>
      </c>
      <c r="AX1" s="7">
        <v>41348</v>
      </c>
      <c r="AY1" s="7"/>
      <c r="AZ1" s="7" t="s">
        <v>286</v>
      </c>
      <c r="BA1" s="7" t="s">
        <v>287</v>
      </c>
      <c r="BB1" s="7"/>
      <c r="BC1" s="7"/>
      <c r="BD1" s="45"/>
      <c r="BE1" s="3"/>
    </row>
    <row r="2" spans="1:57" s="24" customFormat="1" ht="11" customHeight="1">
      <c r="A2" s="29"/>
      <c r="B2" s="30"/>
      <c r="C2" s="30"/>
      <c r="D2" s="30" t="s">
        <v>159</v>
      </c>
      <c r="E2" s="30" t="s">
        <v>154</v>
      </c>
      <c r="F2" s="30" t="s">
        <v>155</v>
      </c>
      <c r="G2" s="31" t="s">
        <v>156</v>
      </c>
      <c r="H2" s="31" t="s">
        <v>156</v>
      </c>
      <c r="I2" s="32" t="s">
        <v>154</v>
      </c>
      <c r="J2" s="32" t="s">
        <v>155</v>
      </c>
      <c r="K2" s="32" t="s">
        <v>156</v>
      </c>
      <c r="L2" s="32" t="s">
        <v>156</v>
      </c>
      <c r="M2" s="32" t="s">
        <v>154</v>
      </c>
      <c r="N2" s="32" t="s">
        <v>155</v>
      </c>
      <c r="O2" s="32" t="s">
        <v>156</v>
      </c>
      <c r="P2" s="32" t="s">
        <v>156</v>
      </c>
      <c r="Q2" s="32" t="s">
        <v>154</v>
      </c>
      <c r="R2" s="32" t="s">
        <v>155</v>
      </c>
      <c r="S2" s="32" t="s">
        <v>155</v>
      </c>
      <c r="T2" s="32" t="s">
        <v>156</v>
      </c>
      <c r="U2" s="32" t="s">
        <v>156</v>
      </c>
      <c r="V2" s="32" t="s">
        <v>154</v>
      </c>
      <c r="W2" s="32" t="s">
        <v>256</v>
      </c>
      <c r="X2" s="32" t="s">
        <v>256</v>
      </c>
      <c r="Y2" s="32" t="s">
        <v>155</v>
      </c>
      <c r="Z2" s="32" t="s">
        <v>156</v>
      </c>
      <c r="AA2" s="32" t="s">
        <v>155</v>
      </c>
      <c r="AB2" s="32" t="s">
        <v>154</v>
      </c>
      <c r="AC2" s="32" t="s">
        <v>155</v>
      </c>
      <c r="AD2" s="32" t="s">
        <v>156</v>
      </c>
      <c r="AE2" s="32" t="s">
        <v>156</v>
      </c>
      <c r="AF2" s="32" t="s">
        <v>156</v>
      </c>
      <c r="AG2" s="32" t="s">
        <v>154</v>
      </c>
      <c r="AH2" s="32" t="s">
        <v>155</v>
      </c>
      <c r="AI2" s="32" t="s">
        <v>156</v>
      </c>
      <c r="AJ2" s="32" t="s">
        <v>156</v>
      </c>
      <c r="AK2" s="32" t="s">
        <v>154</v>
      </c>
      <c r="AL2" s="32" t="s">
        <v>154</v>
      </c>
      <c r="AM2" s="32" t="s">
        <v>155</v>
      </c>
      <c r="AN2" s="32"/>
      <c r="AO2" s="32"/>
      <c r="AP2" s="32" t="s">
        <v>156</v>
      </c>
      <c r="AQ2" s="32" t="s">
        <v>154</v>
      </c>
      <c r="AR2" s="32" t="s">
        <v>155</v>
      </c>
      <c r="AS2" s="32" t="s">
        <v>156</v>
      </c>
      <c r="AT2" s="32"/>
      <c r="AU2" s="32"/>
      <c r="AV2" s="32" t="s">
        <v>154</v>
      </c>
      <c r="AW2" s="32" t="s">
        <v>155</v>
      </c>
      <c r="AX2" s="32" t="s">
        <v>156</v>
      </c>
      <c r="AY2" s="32" t="s">
        <v>154</v>
      </c>
      <c r="AZ2" s="32" t="s">
        <v>155</v>
      </c>
      <c r="BA2" s="32"/>
      <c r="BB2" s="32"/>
      <c r="BC2" s="32"/>
      <c r="BD2" s="46"/>
      <c r="BE2" s="31"/>
    </row>
    <row r="3" spans="1:57" s="36" customFormat="1" ht="16" customHeight="1">
      <c r="A3" s="33"/>
      <c r="B3" s="34"/>
      <c r="C3" s="34"/>
      <c r="D3" s="34" t="s">
        <v>253</v>
      </c>
      <c r="E3" s="34"/>
      <c r="F3" s="34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>
        <v>7</v>
      </c>
      <c r="V3" s="35"/>
      <c r="W3" s="35">
        <v>7</v>
      </c>
      <c r="X3" s="35">
        <v>5</v>
      </c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>
        <v>5</v>
      </c>
      <c r="AL3" s="35"/>
      <c r="AM3" s="35"/>
      <c r="AN3" s="35">
        <v>30</v>
      </c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>
        <v>14</v>
      </c>
      <c r="BA3" s="35"/>
      <c r="BB3" s="35"/>
      <c r="BC3" s="35">
        <f>SUM(E3:BB3)</f>
        <v>68</v>
      </c>
      <c r="BD3" s="46"/>
      <c r="BE3" s="35"/>
    </row>
    <row r="4" spans="1:57" s="36" customFormat="1" ht="11" customHeight="1">
      <c r="A4" s="33"/>
      <c r="B4" s="34"/>
      <c r="C4" s="34"/>
      <c r="D4" s="34" t="s">
        <v>252</v>
      </c>
      <c r="E4" s="34"/>
      <c r="F4" s="34"/>
      <c r="G4" s="35"/>
      <c r="H4" s="35">
        <v>4</v>
      </c>
      <c r="I4" s="35"/>
      <c r="J4" s="35"/>
      <c r="K4" s="35"/>
      <c r="L4" s="35">
        <v>4</v>
      </c>
      <c r="M4" s="35"/>
      <c r="N4" s="35"/>
      <c r="O4" s="35"/>
      <c r="P4" s="35">
        <v>16</v>
      </c>
      <c r="Q4" s="35"/>
      <c r="R4" s="35">
        <v>10</v>
      </c>
      <c r="S4" s="35"/>
      <c r="T4" s="35"/>
      <c r="U4" s="35">
        <v>55</v>
      </c>
      <c r="V4" s="35"/>
      <c r="W4" s="35"/>
      <c r="X4" s="35"/>
      <c r="Y4" s="35"/>
      <c r="Z4" s="35"/>
      <c r="AA4" s="35">
        <v>4</v>
      </c>
      <c r="AB4" s="35"/>
      <c r="AC4" s="35"/>
      <c r="AD4" s="35">
        <v>15</v>
      </c>
      <c r="AE4" s="35">
        <v>15</v>
      </c>
      <c r="AF4" s="35"/>
      <c r="AG4" s="35"/>
      <c r="AH4" s="35"/>
      <c r="AI4" s="35">
        <v>5</v>
      </c>
      <c r="AJ4" s="35"/>
      <c r="AK4" s="35">
        <v>60</v>
      </c>
      <c r="AL4" s="35"/>
      <c r="AM4" s="35"/>
      <c r="AN4" s="35"/>
      <c r="AO4" s="35">
        <v>4</v>
      </c>
      <c r="AP4" s="35"/>
      <c r="AQ4" s="35"/>
      <c r="AR4" s="35"/>
      <c r="AS4" s="35"/>
      <c r="AT4" s="35">
        <v>15</v>
      </c>
      <c r="AU4" s="35">
        <v>10</v>
      </c>
      <c r="AV4" s="35"/>
      <c r="AW4" s="35"/>
      <c r="AX4" s="35"/>
      <c r="AY4" s="35"/>
      <c r="AZ4" s="35">
        <v>70</v>
      </c>
      <c r="BA4" s="44">
        <v>28</v>
      </c>
      <c r="BB4" s="35"/>
      <c r="BC4" s="35">
        <f>SUM(E4:BB4)</f>
        <v>315</v>
      </c>
      <c r="BD4" s="46">
        <f>BC4/315</f>
        <v>1</v>
      </c>
      <c r="BE4" s="35" t="s">
        <v>289</v>
      </c>
    </row>
    <row r="5" spans="1:57" ht="13" customHeight="1">
      <c r="A5" s="1" t="s">
        <v>51</v>
      </c>
      <c r="B5" s="4">
        <v>1</v>
      </c>
      <c r="C5" s="4">
        <v>6</v>
      </c>
      <c r="D5" s="4" t="s">
        <v>50</v>
      </c>
      <c r="E5" s="3"/>
      <c r="F5" s="3"/>
      <c r="G5" s="3"/>
      <c r="H5" s="3">
        <v>3</v>
      </c>
      <c r="I5" s="3"/>
      <c r="J5" s="3"/>
      <c r="K5" s="3">
        <v>-1</v>
      </c>
      <c r="L5" s="3">
        <v>0</v>
      </c>
      <c r="M5" s="3">
        <v>0</v>
      </c>
      <c r="N5" s="3"/>
      <c r="O5" s="3"/>
      <c r="P5" s="3">
        <v>9</v>
      </c>
      <c r="Q5" s="3"/>
      <c r="R5" s="28">
        <v>10</v>
      </c>
      <c r="S5" s="3"/>
      <c r="T5" s="3"/>
      <c r="U5" s="3">
        <v>28</v>
      </c>
      <c r="V5" s="3">
        <v>-1</v>
      </c>
      <c r="W5" s="3">
        <v>7</v>
      </c>
      <c r="X5" s="3"/>
      <c r="Y5" s="3"/>
      <c r="Z5" s="3"/>
      <c r="AA5" s="3">
        <v>1</v>
      </c>
      <c r="AB5" s="3"/>
      <c r="AC5" s="3"/>
      <c r="AD5" s="3">
        <v>12</v>
      </c>
      <c r="AE5" s="3">
        <v>13</v>
      </c>
      <c r="AF5" s="3"/>
      <c r="AG5" s="3">
        <v>0</v>
      </c>
      <c r="AH5" s="3"/>
      <c r="AI5" s="3">
        <v>0</v>
      </c>
      <c r="AJ5" s="3">
        <v>-1</v>
      </c>
      <c r="AK5" s="14">
        <v>24</v>
      </c>
      <c r="AL5" s="3">
        <v>-1</v>
      </c>
      <c r="AM5" s="3">
        <v>-1</v>
      </c>
      <c r="AN5" s="3"/>
      <c r="AO5" s="3">
        <v>2</v>
      </c>
      <c r="AP5" s="3"/>
      <c r="AQ5" s="3">
        <v>-1</v>
      </c>
      <c r="AR5" s="3"/>
      <c r="AS5" s="3"/>
      <c r="AT5" s="3">
        <v>10</v>
      </c>
      <c r="AU5" s="3">
        <v>10</v>
      </c>
      <c r="AV5" s="3"/>
      <c r="AW5" s="3"/>
      <c r="AX5" s="3">
        <v>-1</v>
      </c>
      <c r="AY5" s="3"/>
      <c r="AZ5" s="3">
        <v>64</v>
      </c>
      <c r="BA5" s="44">
        <v>28</v>
      </c>
      <c r="BB5" s="3"/>
      <c r="BC5" s="35">
        <f t="shared" ref="BC5:BC40" si="0">SUM(E5:BB5)</f>
        <v>214</v>
      </c>
      <c r="BD5" s="46">
        <f t="shared" ref="BD5:BD40" si="1">BC5/315</f>
        <v>0.67936507936507939</v>
      </c>
      <c r="BE5" s="3" t="s">
        <v>290</v>
      </c>
    </row>
    <row r="6" spans="1:57" ht="13" customHeight="1">
      <c r="A6" s="1" t="s">
        <v>53</v>
      </c>
      <c r="B6" s="4">
        <v>3</v>
      </c>
      <c r="C6" s="4">
        <v>3</v>
      </c>
      <c r="D6" s="4" t="s">
        <v>208</v>
      </c>
      <c r="E6" s="3"/>
      <c r="F6" s="3"/>
      <c r="G6" s="3"/>
      <c r="H6" s="3">
        <v>4</v>
      </c>
      <c r="I6" s="3"/>
      <c r="J6" s="3"/>
      <c r="K6" s="3"/>
      <c r="L6" s="3">
        <v>4</v>
      </c>
      <c r="M6" s="3">
        <v>0</v>
      </c>
      <c r="N6" s="3"/>
      <c r="O6" s="3"/>
      <c r="P6" s="3">
        <v>12</v>
      </c>
      <c r="Q6" s="3"/>
      <c r="R6" s="28">
        <v>10</v>
      </c>
      <c r="S6" s="3"/>
      <c r="T6" s="3"/>
      <c r="U6" s="12">
        <v>42</v>
      </c>
      <c r="V6" s="3"/>
      <c r="W6" s="3">
        <v>7</v>
      </c>
      <c r="X6" s="3">
        <v>5</v>
      </c>
      <c r="Y6" s="3"/>
      <c r="Z6" s="3"/>
      <c r="AA6" s="3">
        <v>4</v>
      </c>
      <c r="AB6" s="3"/>
      <c r="AC6" s="3"/>
      <c r="AD6" s="3">
        <v>11</v>
      </c>
      <c r="AE6" s="3">
        <v>14</v>
      </c>
      <c r="AF6" s="3"/>
      <c r="AG6" s="3">
        <v>0</v>
      </c>
      <c r="AH6" s="3"/>
      <c r="AI6" s="3">
        <v>2</v>
      </c>
      <c r="AJ6" s="3"/>
      <c r="AK6" s="3">
        <v>45</v>
      </c>
      <c r="AL6" s="3"/>
      <c r="AM6" s="3"/>
      <c r="AN6" s="3"/>
      <c r="AO6" s="3">
        <v>3</v>
      </c>
      <c r="AP6" s="3"/>
      <c r="AQ6" s="3">
        <v>-1</v>
      </c>
      <c r="AR6" s="3"/>
      <c r="AS6" s="3">
        <v>-1</v>
      </c>
      <c r="AT6" s="3">
        <v>5</v>
      </c>
      <c r="AU6" s="3">
        <v>0</v>
      </c>
      <c r="AV6" s="3"/>
      <c r="AW6" s="3"/>
      <c r="AX6" s="3">
        <v>-1</v>
      </c>
      <c r="AY6" s="3"/>
      <c r="AZ6" s="3">
        <v>63</v>
      </c>
      <c r="BA6" s="44">
        <v>28</v>
      </c>
      <c r="BB6" s="3"/>
      <c r="BC6" s="35">
        <f t="shared" si="0"/>
        <v>256</v>
      </c>
      <c r="BD6" s="46">
        <f t="shared" si="1"/>
        <v>0.8126984126984127</v>
      </c>
      <c r="BE6" s="3" t="s">
        <v>291</v>
      </c>
    </row>
    <row r="7" spans="1:57" ht="13" customHeight="1">
      <c r="A7" s="1" t="s">
        <v>55</v>
      </c>
      <c r="B7" s="4">
        <v>4</v>
      </c>
      <c r="C7" s="4">
        <v>9</v>
      </c>
      <c r="D7" s="4" t="s">
        <v>54</v>
      </c>
      <c r="E7" s="3"/>
      <c r="F7" s="3"/>
      <c r="G7" s="3"/>
      <c r="H7" s="3">
        <v>2</v>
      </c>
      <c r="I7" s="3"/>
      <c r="J7" s="3"/>
      <c r="K7" s="3"/>
      <c r="L7" s="3">
        <v>3</v>
      </c>
      <c r="M7" s="3">
        <v>0</v>
      </c>
      <c r="N7" s="3"/>
      <c r="O7" s="3"/>
      <c r="P7" s="3">
        <v>12</v>
      </c>
      <c r="Q7" s="3"/>
      <c r="R7" s="28">
        <v>10</v>
      </c>
      <c r="S7" s="3"/>
      <c r="T7" s="3"/>
      <c r="U7" s="3">
        <v>42</v>
      </c>
      <c r="V7" s="3"/>
      <c r="W7" s="3"/>
      <c r="X7" s="3"/>
      <c r="Y7" s="3">
        <v>-1</v>
      </c>
      <c r="Z7" s="3"/>
      <c r="AA7" s="3">
        <v>0</v>
      </c>
      <c r="AB7" s="3"/>
      <c r="AC7" s="3"/>
      <c r="AD7" s="3">
        <v>0</v>
      </c>
      <c r="AE7" s="3">
        <v>0</v>
      </c>
      <c r="AF7" s="3"/>
      <c r="AG7" s="3">
        <v>0</v>
      </c>
      <c r="AH7" s="3">
        <v>-1</v>
      </c>
      <c r="AI7" s="3">
        <v>0</v>
      </c>
      <c r="AJ7" s="3">
        <v>-1</v>
      </c>
      <c r="AK7" s="14">
        <v>0</v>
      </c>
      <c r="AL7" s="3">
        <v>-1</v>
      </c>
      <c r="AM7" s="3">
        <v>-1</v>
      </c>
      <c r="AN7" s="3"/>
      <c r="AO7" s="3">
        <v>0</v>
      </c>
      <c r="AP7" s="3">
        <v>-1</v>
      </c>
      <c r="AQ7" s="3">
        <v>-1</v>
      </c>
      <c r="AR7" s="3"/>
      <c r="AS7" s="3">
        <v>-1</v>
      </c>
      <c r="AT7" s="3">
        <v>0</v>
      </c>
      <c r="AU7" s="3">
        <v>0</v>
      </c>
      <c r="AV7" s="3"/>
      <c r="AW7" s="3"/>
      <c r="AX7" s="3">
        <v>-1</v>
      </c>
      <c r="AY7" s="3"/>
      <c r="AZ7" s="3">
        <v>0</v>
      </c>
      <c r="BA7" s="44">
        <v>28</v>
      </c>
      <c r="BB7" s="3"/>
      <c r="BC7" s="35">
        <f t="shared" si="0"/>
        <v>88</v>
      </c>
      <c r="BD7" s="46">
        <f t="shared" si="1"/>
        <v>0.27936507936507937</v>
      </c>
      <c r="BE7" s="3" t="s">
        <v>156</v>
      </c>
    </row>
    <row r="8" spans="1:57" ht="13" customHeight="1">
      <c r="A8" s="1" t="s">
        <v>57</v>
      </c>
      <c r="B8" s="4">
        <v>5</v>
      </c>
      <c r="C8" s="4">
        <v>5</v>
      </c>
      <c r="D8" s="4" t="s">
        <v>56</v>
      </c>
      <c r="E8" s="3"/>
      <c r="F8" s="3">
        <v>-1</v>
      </c>
      <c r="G8" s="3"/>
      <c r="H8" s="3">
        <v>3</v>
      </c>
      <c r="I8" s="3"/>
      <c r="J8" s="3"/>
      <c r="K8" s="3"/>
      <c r="L8" s="3">
        <v>2</v>
      </c>
      <c r="M8" s="3">
        <v>0</v>
      </c>
      <c r="N8" s="3"/>
      <c r="O8" s="3"/>
      <c r="P8" s="3">
        <v>12</v>
      </c>
      <c r="Q8" s="3"/>
      <c r="R8" s="28">
        <v>10</v>
      </c>
      <c r="S8" s="3"/>
      <c r="T8" s="3"/>
      <c r="U8" s="3">
        <v>43</v>
      </c>
      <c r="V8" s="3"/>
      <c r="W8" s="3"/>
      <c r="X8" s="3"/>
      <c r="Y8" s="3">
        <v>-1</v>
      </c>
      <c r="Z8" s="3"/>
      <c r="AA8" s="3">
        <v>0</v>
      </c>
      <c r="AB8" s="3"/>
      <c r="AC8" s="3"/>
      <c r="AD8" s="3">
        <v>9</v>
      </c>
      <c r="AE8" s="3">
        <v>15</v>
      </c>
      <c r="AF8" s="3"/>
      <c r="AG8" s="3">
        <v>0</v>
      </c>
      <c r="AH8" s="3"/>
      <c r="AI8" s="3">
        <v>3</v>
      </c>
      <c r="AJ8" s="3"/>
      <c r="AK8" s="3">
        <v>31</v>
      </c>
      <c r="AL8" s="3"/>
      <c r="AM8" s="3"/>
      <c r="AN8" s="3"/>
      <c r="AO8" s="3">
        <v>0</v>
      </c>
      <c r="AP8" s="3">
        <v>-1</v>
      </c>
      <c r="AQ8" s="3">
        <v>-1</v>
      </c>
      <c r="AR8" s="3"/>
      <c r="AS8" s="3"/>
      <c r="AT8" s="3">
        <v>13</v>
      </c>
      <c r="AU8" s="3">
        <v>10</v>
      </c>
      <c r="AV8" s="3"/>
      <c r="AW8" s="3"/>
      <c r="AX8" s="3">
        <v>-1</v>
      </c>
      <c r="AY8" s="3"/>
      <c r="AZ8" s="3">
        <v>50</v>
      </c>
      <c r="BA8" s="44">
        <v>28</v>
      </c>
      <c r="BB8" s="3"/>
      <c r="BC8" s="35">
        <f t="shared" si="0"/>
        <v>224</v>
      </c>
      <c r="BD8" s="46">
        <f t="shared" si="1"/>
        <v>0.71111111111111114</v>
      </c>
      <c r="BE8" s="3" t="s">
        <v>290</v>
      </c>
    </row>
    <row r="9" spans="1:57" ht="13" customHeight="1">
      <c r="A9" s="1" t="s">
        <v>59</v>
      </c>
      <c r="B9" s="4">
        <v>6</v>
      </c>
      <c r="C9" s="4">
        <v>2</v>
      </c>
      <c r="D9" s="4" t="s">
        <v>58</v>
      </c>
      <c r="E9" s="3"/>
      <c r="F9" s="3"/>
      <c r="G9" s="3"/>
      <c r="H9" s="3">
        <v>4</v>
      </c>
      <c r="I9" s="3"/>
      <c r="J9" s="3"/>
      <c r="K9" s="3"/>
      <c r="L9" s="3">
        <v>4</v>
      </c>
      <c r="M9" s="3">
        <v>0</v>
      </c>
      <c r="N9" s="3">
        <v>-1</v>
      </c>
      <c r="O9" s="3"/>
      <c r="P9" s="3">
        <v>14</v>
      </c>
      <c r="Q9" s="3"/>
      <c r="R9" s="28">
        <v>10</v>
      </c>
      <c r="S9" s="3"/>
      <c r="T9" s="3"/>
      <c r="U9" s="3">
        <v>53</v>
      </c>
      <c r="V9" s="3"/>
      <c r="W9" s="3"/>
      <c r="X9" s="3">
        <v>5</v>
      </c>
      <c r="Y9" s="3"/>
      <c r="Z9" s="3"/>
      <c r="AA9" s="3">
        <v>3</v>
      </c>
      <c r="AB9" s="3"/>
      <c r="AC9" s="3"/>
      <c r="AD9" s="3">
        <v>13</v>
      </c>
      <c r="AE9" s="3">
        <v>14</v>
      </c>
      <c r="AF9" s="3"/>
      <c r="AG9" s="3">
        <v>0</v>
      </c>
      <c r="AH9" s="3"/>
      <c r="AI9" s="3">
        <v>5</v>
      </c>
      <c r="AJ9" s="3"/>
      <c r="AK9" s="3">
        <v>54</v>
      </c>
      <c r="AL9" s="3"/>
      <c r="AM9" s="3"/>
      <c r="AN9" s="3"/>
      <c r="AO9" s="3">
        <v>3</v>
      </c>
      <c r="AP9" s="3"/>
      <c r="AQ9" s="3"/>
      <c r="AR9" s="3"/>
      <c r="AS9" s="3"/>
      <c r="AT9" s="3">
        <v>13</v>
      </c>
      <c r="AU9" s="3">
        <v>10</v>
      </c>
      <c r="AV9" s="3"/>
      <c r="AW9" s="3"/>
      <c r="AX9" s="3">
        <v>-1</v>
      </c>
      <c r="AY9" s="3"/>
      <c r="AZ9" s="3">
        <v>83</v>
      </c>
      <c r="BA9" s="44">
        <v>28</v>
      </c>
      <c r="BB9" s="3"/>
      <c r="BC9" s="35">
        <f t="shared" si="0"/>
        <v>314</v>
      </c>
      <c r="BD9" s="46">
        <f t="shared" si="1"/>
        <v>0.99682539682539684</v>
      </c>
      <c r="BE9" s="3" t="s">
        <v>289</v>
      </c>
    </row>
    <row r="10" spans="1:57" ht="13" customHeight="1">
      <c r="A10" s="1" t="s">
        <v>61</v>
      </c>
      <c r="B10" s="4">
        <v>7</v>
      </c>
      <c r="C10" s="4">
        <v>2</v>
      </c>
      <c r="D10" s="4" t="s">
        <v>60</v>
      </c>
      <c r="E10" s="3"/>
      <c r="F10" s="3"/>
      <c r="G10" s="3"/>
      <c r="H10" s="3">
        <v>2</v>
      </c>
      <c r="I10" s="3"/>
      <c r="J10" s="3"/>
      <c r="K10" s="3"/>
      <c r="L10" s="3">
        <v>1</v>
      </c>
      <c r="M10" s="3">
        <v>0</v>
      </c>
      <c r="N10" s="3"/>
      <c r="O10" s="3"/>
      <c r="P10" s="3">
        <v>10</v>
      </c>
      <c r="Q10" s="3"/>
      <c r="R10" s="28">
        <v>10</v>
      </c>
      <c r="S10" s="3"/>
      <c r="T10" s="3"/>
      <c r="U10" s="3">
        <v>37</v>
      </c>
      <c r="V10" s="3"/>
      <c r="W10" s="3">
        <v>7</v>
      </c>
      <c r="X10" s="3">
        <v>5</v>
      </c>
      <c r="Y10" s="3"/>
      <c r="Z10" s="3"/>
      <c r="AA10" s="3">
        <v>2</v>
      </c>
      <c r="AB10" s="3"/>
      <c r="AC10" s="3"/>
      <c r="AD10" s="3">
        <v>12</v>
      </c>
      <c r="AE10" s="3">
        <v>6</v>
      </c>
      <c r="AF10" s="3"/>
      <c r="AG10" s="3">
        <v>0</v>
      </c>
      <c r="AH10" s="3"/>
      <c r="AI10" s="3">
        <v>0</v>
      </c>
      <c r="AJ10" s="3">
        <v>-1</v>
      </c>
      <c r="AK10" s="3">
        <v>29</v>
      </c>
      <c r="AL10" s="3"/>
      <c r="AM10" s="3"/>
      <c r="AN10" s="3"/>
      <c r="AO10" s="3">
        <v>3</v>
      </c>
      <c r="AP10" s="3"/>
      <c r="AQ10" s="3"/>
      <c r="AR10" s="3"/>
      <c r="AS10" s="3"/>
      <c r="AT10" s="3">
        <v>12</v>
      </c>
      <c r="AU10" s="3">
        <v>10</v>
      </c>
      <c r="AV10" s="3"/>
      <c r="AW10" s="3"/>
      <c r="AX10" s="3">
        <v>-1</v>
      </c>
      <c r="AY10" s="3"/>
      <c r="AZ10" s="3">
        <v>59</v>
      </c>
      <c r="BA10" s="44">
        <v>28</v>
      </c>
      <c r="BB10" s="3"/>
      <c r="BC10" s="35">
        <f t="shared" si="0"/>
        <v>231</v>
      </c>
      <c r="BD10" s="46">
        <f t="shared" si="1"/>
        <v>0.73333333333333328</v>
      </c>
      <c r="BE10" s="3" t="s">
        <v>292</v>
      </c>
    </row>
    <row r="11" spans="1:57" ht="13" customHeight="1">
      <c r="A11" s="1" t="s">
        <v>63</v>
      </c>
      <c r="B11" s="4">
        <v>8</v>
      </c>
      <c r="C11" s="4">
        <v>0</v>
      </c>
      <c r="D11" s="4" t="s">
        <v>62</v>
      </c>
      <c r="E11" s="3"/>
      <c r="F11" s="3"/>
      <c r="G11" s="3"/>
      <c r="H11" s="3">
        <v>3</v>
      </c>
      <c r="I11" s="3"/>
      <c r="J11" s="3"/>
      <c r="K11" s="3"/>
      <c r="L11" s="3">
        <v>1</v>
      </c>
      <c r="M11" s="3">
        <v>0</v>
      </c>
      <c r="N11" s="3"/>
      <c r="O11" s="3"/>
      <c r="P11" s="3">
        <v>13</v>
      </c>
      <c r="Q11" s="3"/>
      <c r="R11" s="28">
        <v>10</v>
      </c>
      <c r="S11" s="3"/>
      <c r="T11" s="3"/>
      <c r="U11" s="3">
        <v>39</v>
      </c>
      <c r="V11" s="3"/>
      <c r="W11" s="3"/>
      <c r="X11" s="3"/>
      <c r="Y11" s="3"/>
      <c r="Z11" s="3"/>
      <c r="AA11" s="3">
        <v>3</v>
      </c>
      <c r="AB11" s="3"/>
      <c r="AC11" s="3"/>
      <c r="AD11" s="3">
        <v>13</v>
      </c>
      <c r="AE11" s="3">
        <v>5</v>
      </c>
      <c r="AF11" s="3"/>
      <c r="AG11" s="3">
        <v>0</v>
      </c>
      <c r="AH11" s="3"/>
      <c r="AI11" s="3">
        <v>5</v>
      </c>
      <c r="AJ11" s="3"/>
      <c r="AK11" s="3">
        <v>50</v>
      </c>
      <c r="AL11" s="3"/>
      <c r="AM11" s="3"/>
      <c r="AN11" s="3"/>
      <c r="AO11" s="3">
        <v>4</v>
      </c>
      <c r="AP11" s="3"/>
      <c r="AQ11" s="3"/>
      <c r="AR11" s="3"/>
      <c r="AS11" s="3"/>
      <c r="AT11" s="3">
        <v>13</v>
      </c>
      <c r="AU11" s="3">
        <v>10</v>
      </c>
      <c r="AV11" s="3"/>
      <c r="AW11" s="3"/>
      <c r="AX11" s="3"/>
      <c r="AY11" s="3"/>
      <c r="AZ11" s="3">
        <v>72</v>
      </c>
      <c r="BA11" s="44">
        <v>28</v>
      </c>
      <c r="BB11" s="3"/>
      <c r="BC11" s="35">
        <f t="shared" si="0"/>
        <v>269</v>
      </c>
      <c r="BD11" s="46">
        <f t="shared" si="1"/>
        <v>0.85396825396825393</v>
      </c>
      <c r="BE11" s="3" t="s">
        <v>293</v>
      </c>
    </row>
    <row r="12" spans="1:57" ht="13" customHeight="1">
      <c r="A12" s="1" t="s">
        <v>65</v>
      </c>
      <c r="B12" s="4">
        <v>9</v>
      </c>
      <c r="C12" s="4">
        <v>5</v>
      </c>
      <c r="D12" s="4" t="s">
        <v>64</v>
      </c>
      <c r="E12" s="3"/>
      <c r="F12" s="3"/>
      <c r="G12" s="3"/>
      <c r="H12" s="3">
        <v>3</v>
      </c>
      <c r="I12" s="3"/>
      <c r="J12" s="3"/>
      <c r="K12" s="3"/>
      <c r="L12" s="3">
        <v>3</v>
      </c>
      <c r="M12" s="3">
        <v>0</v>
      </c>
      <c r="N12" s="3"/>
      <c r="O12" s="3"/>
      <c r="P12" s="3">
        <v>7</v>
      </c>
      <c r="Q12" s="3"/>
      <c r="R12" s="28">
        <v>10</v>
      </c>
      <c r="S12" s="3"/>
      <c r="T12" s="3"/>
      <c r="U12" s="3">
        <v>37</v>
      </c>
      <c r="V12" s="3"/>
      <c r="W12" s="3"/>
      <c r="X12" s="3"/>
      <c r="Y12" s="3">
        <v>-1</v>
      </c>
      <c r="Z12" s="3"/>
      <c r="AA12" s="3">
        <v>0</v>
      </c>
      <c r="AB12" s="3"/>
      <c r="AC12" s="3"/>
      <c r="AD12" s="3">
        <v>10</v>
      </c>
      <c r="AE12" s="3">
        <v>0</v>
      </c>
      <c r="AF12" s="3"/>
      <c r="AG12" s="3">
        <v>0</v>
      </c>
      <c r="AH12" s="3"/>
      <c r="AI12" s="3">
        <v>0</v>
      </c>
      <c r="AJ12" s="3">
        <v>-1</v>
      </c>
      <c r="AK12" s="14">
        <v>0</v>
      </c>
      <c r="AL12" s="3">
        <v>-1</v>
      </c>
      <c r="AM12" s="3">
        <v>-1</v>
      </c>
      <c r="AN12" s="3"/>
      <c r="AO12" s="3">
        <v>2</v>
      </c>
      <c r="AP12" s="3"/>
      <c r="AQ12" s="3">
        <v>-1</v>
      </c>
      <c r="AR12" s="3"/>
      <c r="AS12" s="3"/>
      <c r="AT12" s="3">
        <v>7</v>
      </c>
      <c r="AU12" s="3">
        <v>10</v>
      </c>
      <c r="AV12" s="3"/>
      <c r="AW12" s="3"/>
      <c r="AX12" s="3"/>
      <c r="AY12" s="3"/>
      <c r="AZ12" s="3">
        <v>43</v>
      </c>
      <c r="BA12" s="44">
        <v>28</v>
      </c>
      <c r="BB12" s="3"/>
      <c r="BC12" s="35">
        <f t="shared" si="0"/>
        <v>155</v>
      </c>
      <c r="BD12" s="46">
        <f t="shared" si="1"/>
        <v>0.49206349206349204</v>
      </c>
      <c r="BE12" s="3" t="s">
        <v>156</v>
      </c>
    </row>
    <row r="13" spans="1:57" ht="13" customHeight="1">
      <c r="A13" s="1" t="s">
        <v>147</v>
      </c>
      <c r="B13" s="4">
        <v>37</v>
      </c>
      <c r="C13" s="4">
        <v>0</v>
      </c>
      <c r="D13" s="4" t="s">
        <v>146</v>
      </c>
      <c r="E13" s="3"/>
      <c r="F13" s="3"/>
      <c r="G13" s="3"/>
      <c r="H13" s="3">
        <v>3</v>
      </c>
      <c r="I13" s="3"/>
      <c r="J13" s="3"/>
      <c r="K13" s="3"/>
      <c r="L13" s="3">
        <v>3</v>
      </c>
      <c r="M13" s="3">
        <v>0</v>
      </c>
      <c r="N13" s="3"/>
      <c r="O13" s="3"/>
      <c r="P13" s="3">
        <v>15</v>
      </c>
      <c r="Q13" s="3"/>
      <c r="R13" s="28">
        <v>10</v>
      </c>
      <c r="S13" s="3"/>
      <c r="T13" s="3"/>
      <c r="U13" s="3">
        <v>39</v>
      </c>
      <c r="V13" s="3"/>
      <c r="W13" s="3"/>
      <c r="X13" s="3"/>
      <c r="Y13" s="3"/>
      <c r="Z13" s="3"/>
      <c r="AA13" s="3">
        <v>4</v>
      </c>
      <c r="AB13" s="3"/>
      <c r="AC13" s="3"/>
      <c r="AD13" s="3">
        <v>15</v>
      </c>
      <c r="AE13" s="3">
        <v>14</v>
      </c>
      <c r="AF13" s="3"/>
      <c r="AG13" s="3">
        <v>0</v>
      </c>
      <c r="AH13" s="3"/>
      <c r="AI13" s="3">
        <v>2</v>
      </c>
      <c r="AJ13" s="3"/>
      <c r="AK13" s="3">
        <v>49</v>
      </c>
      <c r="AL13" s="3"/>
      <c r="AM13" s="3"/>
      <c r="AN13" s="3"/>
      <c r="AO13" s="3">
        <v>4</v>
      </c>
      <c r="AP13" s="3"/>
      <c r="AQ13" s="3"/>
      <c r="AR13" s="3"/>
      <c r="AS13" s="3"/>
      <c r="AT13" s="3">
        <v>11</v>
      </c>
      <c r="AU13" s="3">
        <v>10</v>
      </c>
      <c r="AV13" s="3"/>
      <c r="AW13" s="3"/>
      <c r="AX13" s="3"/>
      <c r="AY13" s="3"/>
      <c r="AZ13" s="3">
        <v>72</v>
      </c>
      <c r="BA13" s="44">
        <v>28</v>
      </c>
      <c r="BB13" s="3"/>
      <c r="BC13" s="35">
        <f t="shared" si="0"/>
        <v>279</v>
      </c>
      <c r="BD13" s="46">
        <f t="shared" si="1"/>
        <v>0.88571428571428568</v>
      </c>
      <c r="BE13" s="3" t="s">
        <v>289</v>
      </c>
    </row>
    <row r="14" spans="1:57" ht="13" customHeight="1">
      <c r="A14" s="1" t="s">
        <v>67</v>
      </c>
      <c r="B14" s="4">
        <v>10</v>
      </c>
      <c r="C14" s="4"/>
      <c r="D14" s="4" t="s">
        <v>66</v>
      </c>
      <c r="E14" s="3"/>
      <c r="F14" s="3"/>
      <c r="G14" s="3"/>
      <c r="H14" s="3">
        <v>4</v>
      </c>
      <c r="I14" s="3"/>
      <c r="J14" s="3">
        <v>-1</v>
      </c>
      <c r="K14" s="3">
        <v>-1</v>
      </c>
      <c r="L14" s="3">
        <v>0</v>
      </c>
      <c r="M14" s="3">
        <v>0</v>
      </c>
      <c r="N14" s="3">
        <v>-1</v>
      </c>
      <c r="O14" s="3"/>
      <c r="P14" s="3">
        <v>0</v>
      </c>
      <c r="Q14" s="3"/>
      <c r="R14" s="28">
        <v>10</v>
      </c>
      <c r="S14" s="3">
        <v>-1</v>
      </c>
      <c r="T14" s="3"/>
      <c r="U14" s="3">
        <v>0</v>
      </c>
      <c r="V14" s="3">
        <v>-1</v>
      </c>
      <c r="W14" s="3"/>
      <c r="X14" s="3"/>
      <c r="Y14" s="3">
        <v>-1</v>
      </c>
      <c r="Z14" s="3"/>
      <c r="AA14" s="3">
        <v>0</v>
      </c>
      <c r="AB14" s="3"/>
      <c r="AC14" s="3">
        <v>-1</v>
      </c>
      <c r="AD14" s="3">
        <v>0</v>
      </c>
      <c r="AE14" s="3">
        <v>0</v>
      </c>
      <c r="AF14" s="3"/>
      <c r="AG14" s="3">
        <v>0</v>
      </c>
      <c r="AH14" s="3">
        <v>-1</v>
      </c>
      <c r="AI14" s="3">
        <v>0</v>
      </c>
      <c r="AJ14" s="3">
        <v>-1</v>
      </c>
      <c r="AK14" s="14">
        <v>0</v>
      </c>
      <c r="AL14" s="3">
        <v>-1</v>
      </c>
      <c r="AM14" s="3">
        <v>-1</v>
      </c>
      <c r="AN14" s="3"/>
      <c r="AO14" s="3">
        <v>0</v>
      </c>
      <c r="AP14" s="3">
        <v>-1</v>
      </c>
      <c r="AQ14" s="3">
        <v>-1</v>
      </c>
      <c r="AR14" s="3"/>
      <c r="AS14" s="3">
        <v>-1</v>
      </c>
      <c r="AT14" s="3">
        <v>0</v>
      </c>
      <c r="AU14" s="3">
        <v>0</v>
      </c>
      <c r="AV14" s="3"/>
      <c r="AW14" s="3"/>
      <c r="AX14" s="3">
        <v>-1</v>
      </c>
      <c r="AY14" s="3"/>
      <c r="AZ14" s="3">
        <v>0</v>
      </c>
      <c r="BA14" s="44">
        <v>28</v>
      </c>
      <c r="BB14" s="3"/>
      <c r="BC14" s="35">
        <f t="shared" si="0"/>
        <v>27</v>
      </c>
      <c r="BD14" s="46">
        <f t="shared" si="1"/>
        <v>8.5714285714285715E-2</v>
      </c>
      <c r="BE14" s="3" t="s">
        <v>156</v>
      </c>
    </row>
    <row r="15" spans="1:57" ht="13" customHeight="1">
      <c r="A15" s="1" t="s">
        <v>69</v>
      </c>
      <c r="B15" s="4">
        <v>11</v>
      </c>
      <c r="C15" s="4"/>
      <c r="D15" s="4" t="s">
        <v>68</v>
      </c>
      <c r="E15" s="3"/>
      <c r="F15" s="3"/>
      <c r="G15" s="3"/>
      <c r="H15" s="3">
        <v>2</v>
      </c>
      <c r="I15" s="3"/>
      <c r="J15" s="3"/>
      <c r="K15" s="3"/>
      <c r="L15" s="3">
        <v>3</v>
      </c>
      <c r="M15" s="3">
        <v>0</v>
      </c>
      <c r="N15" s="3"/>
      <c r="O15" s="3"/>
      <c r="P15" s="3">
        <v>4</v>
      </c>
      <c r="Q15" s="3"/>
      <c r="R15" s="28">
        <v>10</v>
      </c>
      <c r="S15" s="3"/>
      <c r="T15" s="3"/>
      <c r="U15" s="3">
        <v>22</v>
      </c>
      <c r="V15" s="3"/>
      <c r="W15" s="3"/>
      <c r="X15" s="3">
        <v>5</v>
      </c>
      <c r="Y15" s="3"/>
      <c r="Z15" s="3"/>
      <c r="AA15" s="3">
        <v>3</v>
      </c>
      <c r="AB15" s="3"/>
      <c r="AC15" s="3"/>
      <c r="AD15" s="3">
        <v>5</v>
      </c>
      <c r="AE15" s="3">
        <v>8</v>
      </c>
      <c r="AF15" s="3"/>
      <c r="AG15" s="3">
        <v>0</v>
      </c>
      <c r="AH15" s="3"/>
      <c r="AI15" s="3">
        <v>0</v>
      </c>
      <c r="AJ15" s="3">
        <v>-1</v>
      </c>
      <c r="AK15" s="14">
        <v>17</v>
      </c>
      <c r="AL15" s="3">
        <v>-1</v>
      </c>
      <c r="AM15" s="3">
        <v>-1</v>
      </c>
      <c r="AN15" s="3"/>
      <c r="AO15" s="3">
        <v>2</v>
      </c>
      <c r="AP15" s="3"/>
      <c r="AQ15" s="3"/>
      <c r="AR15" s="3"/>
      <c r="AS15" s="3">
        <v>-1</v>
      </c>
      <c r="AT15" s="3">
        <v>0</v>
      </c>
      <c r="AU15" s="3">
        <v>0</v>
      </c>
      <c r="AV15" s="3"/>
      <c r="AW15" s="3"/>
      <c r="AX15" s="3">
        <v>-1</v>
      </c>
      <c r="AY15" s="3"/>
      <c r="AZ15" s="3">
        <v>0</v>
      </c>
      <c r="BA15" s="44">
        <v>28</v>
      </c>
      <c r="BB15" s="3"/>
      <c r="BC15" s="35">
        <f t="shared" si="0"/>
        <v>104</v>
      </c>
      <c r="BD15" s="46">
        <f t="shared" si="1"/>
        <v>0.33015873015873015</v>
      </c>
      <c r="BE15" s="3" t="s">
        <v>156</v>
      </c>
    </row>
    <row r="16" spans="1:57" ht="13" customHeight="1">
      <c r="A16" s="1" t="s">
        <v>71</v>
      </c>
      <c r="B16" s="4">
        <v>12</v>
      </c>
      <c r="C16" s="4"/>
      <c r="D16" s="4" t="s">
        <v>70</v>
      </c>
      <c r="E16" s="3"/>
      <c r="F16" s="3"/>
      <c r="G16" s="3"/>
      <c r="H16" s="3">
        <v>4</v>
      </c>
      <c r="I16" s="3"/>
      <c r="J16" s="3"/>
      <c r="K16" s="3"/>
      <c r="L16" s="3">
        <v>4</v>
      </c>
      <c r="M16" s="3">
        <v>0</v>
      </c>
      <c r="N16" s="3"/>
      <c r="O16" s="3"/>
      <c r="P16" s="3">
        <v>13</v>
      </c>
      <c r="Q16" s="3"/>
      <c r="R16" s="28">
        <v>10</v>
      </c>
      <c r="S16" s="3"/>
      <c r="T16" s="3"/>
      <c r="U16" s="3">
        <v>39</v>
      </c>
      <c r="V16" s="3"/>
      <c r="W16" s="3"/>
      <c r="X16" s="3"/>
      <c r="Y16" s="3">
        <v>-1</v>
      </c>
      <c r="Z16" s="3"/>
      <c r="AA16" s="3">
        <v>0</v>
      </c>
      <c r="AB16" s="3"/>
      <c r="AC16" s="3">
        <v>-1</v>
      </c>
      <c r="AD16" s="3">
        <v>0</v>
      </c>
      <c r="AE16" s="3">
        <v>0</v>
      </c>
      <c r="AF16" s="3"/>
      <c r="AG16" s="3">
        <v>0</v>
      </c>
      <c r="AH16" s="3">
        <v>-1</v>
      </c>
      <c r="AI16" s="3">
        <v>0</v>
      </c>
      <c r="AJ16" s="3">
        <v>-1</v>
      </c>
      <c r="AK16" s="14">
        <v>0</v>
      </c>
      <c r="AL16" s="3">
        <v>-1</v>
      </c>
      <c r="AM16" s="3">
        <v>-1</v>
      </c>
      <c r="AN16" s="3"/>
      <c r="AO16" s="3">
        <v>0</v>
      </c>
      <c r="AP16" s="3">
        <v>-1</v>
      </c>
      <c r="AQ16" s="3">
        <v>-1</v>
      </c>
      <c r="AR16" s="3"/>
      <c r="AS16" s="3">
        <v>-1</v>
      </c>
      <c r="AT16" s="3">
        <v>0</v>
      </c>
      <c r="AU16" s="3">
        <v>0</v>
      </c>
      <c r="AV16" s="3"/>
      <c r="AW16" s="3"/>
      <c r="AX16" s="3">
        <v>-1</v>
      </c>
      <c r="AY16" s="3"/>
      <c r="AZ16" s="3">
        <v>0</v>
      </c>
      <c r="BA16" s="44">
        <v>28</v>
      </c>
      <c r="BB16" s="3"/>
      <c r="BC16" s="35">
        <f t="shared" si="0"/>
        <v>88</v>
      </c>
      <c r="BD16" s="46">
        <f t="shared" si="1"/>
        <v>0.27936507936507937</v>
      </c>
      <c r="BE16" s="3" t="s">
        <v>156</v>
      </c>
    </row>
    <row r="17" spans="1:57" ht="13" customHeight="1">
      <c r="A17" s="1" t="s">
        <v>73</v>
      </c>
      <c r="B17" s="4">
        <v>13</v>
      </c>
      <c r="C17" s="4"/>
      <c r="D17" s="4" t="s">
        <v>72</v>
      </c>
      <c r="E17" s="3"/>
      <c r="F17" s="3">
        <v>-1</v>
      </c>
      <c r="G17" s="3"/>
      <c r="H17" s="3">
        <v>1</v>
      </c>
      <c r="I17" s="3"/>
      <c r="J17" s="3">
        <v>-1</v>
      </c>
      <c r="K17" s="3"/>
      <c r="L17" s="3">
        <v>0</v>
      </c>
      <c r="M17" s="3">
        <v>0</v>
      </c>
      <c r="N17" s="3"/>
      <c r="O17" s="3"/>
      <c r="P17" s="3">
        <v>3</v>
      </c>
      <c r="Q17" s="3"/>
      <c r="R17" s="28">
        <v>10</v>
      </c>
      <c r="S17" s="3"/>
      <c r="T17" s="3"/>
      <c r="U17" s="3">
        <v>20</v>
      </c>
      <c r="V17" s="3"/>
      <c r="W17" s="3"/>
      <c r="X17" s="3"/>
      <c r="Y17" s="3">
        <v>-1</v>
      </c>
      <c r="Z17" s="3"/>
      <c r="AA17" s="3">
        <v>0</v>
      </c>
      <c r="AB17" s="3"/>
      <c r="AC17" s="3"/>
      <c r="AD17" s="3">
        <v>0</v>
      </c>
      <c r="AE17" s="3">
        <v>0</v>
      </c>
      <c r="AF17" s="3"/>
      <c r="AG17" s="3">
        <v>0</v>
      </c>
      <c r="AH17" s="3">
        <v>-1</v>
      </c>
      <c r="AI17" s="3">
        <v>0</v>
      </c>
      <c r="AJ17" s="3">
        <v>-1</v>
      </c>
      <c r="AK17" s="14">
        <v>0</v>
      </c>
      <c r="AL17" s="3">
        <v>-1</v>
      </c>
      <c r="AM17" s="3">
        <v>-1</v>
      </c>
      <c r="AN17" s="3"/>
      <c r="AO17" s="3">
        <v>0</v>
      </c>
      <c r="AP17" s="3">
        <v>-1</v>
      </c>
      <c r="AQ17" s="3">
        <v>-1</v>
      </c>
      <c r="AR17" s="3"/>
      <c r="AS17" s="3">
        <v>-1</v>
      </c>
      <c r="AT17" s="3">
        <v>0</v>
      </c>
      <c r="AU17" s="3">
        <v>0</v>
      </c>
      <c r="AV17" s="3"/>
      <c r="AW17" s="3"/>
      <c r="AX17" s="3">
        <v>-1</v>
      </c>
      <c r="AY17" s="3"/>
      <c r="AZ17" s="3">
        <v>0</v>
      </c>
      <c r="BA17" s="44">
        <v>28</v>
      </c>
      <c r="BB17" s="3"/>
      <c r="BC17" s="35">
        <f t="shared" si="0"/>
        <v>51</v>
      </c>
      <c r="BD17" s="46">
        <f t="shared" si="1"/>
        <v>0.16190476190476191</v>
      </c>
      <c r="BE17" s="3" t="s">
        <v>156</v>
      </c>
    </row>
    <row r="18" spans="1:57" ht="13" customHeight="1">
      <c r="A18" s="1" t="s">
        <v>75</v>
      </c>
      <c r="B18" s="4">
        <v>15</v>
      </c>
      <c r="C18" s="4"/>
      <c r="D18" s="4" t="s">
        <v>74</v>
      </c>
      <c r="E18" s="3"/>
      <c r="F18" s="3"/>
      <c r="G18" s="3">
        <v>-1</v>
      </c>
      <c r="H18" s="3">
        <v>0</v>
      </c>
      <c r="I18" s="3"/>
      <c r="J18" s="3"/>
      <c r="K18" s="3"/>
      <c r="L18" s="3">
        <v>4</v>
      </c>
      <c r="M18" s="3">
        <v>0</v>
      </c>
      <c r="N18" s="3">
        <v>-1</v>
      </c>
      <c r="O18" s="3"/>
      <c r="P18" s="3">
        <v>15</v>
      </c>
      <c r="Q18" s="3"/>
      <c r="R18" s="28">
        <v>10</v>
      </c>
      <c r="S18" s="3"/>
      <c r="T18" s="3"/>
      <c r="U18" s="3">
        <v>33</v>
      </c>
      <c r="V18" s="3"/>
      <c r="W18" s="3"/>
      <c r="X18" s="3"/>
      <c r="Y18" s="3">
        <v>-1</v>
      </c>
      <c r="Z18" s="3"/>
      <c r="AA18" s="3">
        <v>0</v>
      </c>
      <c r="AB18" s="3"/>
      <c r="AC18" s="3"/>
      <c r="AD18" s="3">
        <v>0</v>
      </c>
      <c r="AE18" s="3">
        <v>2</v>
      </c>
      <c r="AF18" s="3"/>
      <c r="AG18" s="3">
        <v>0</v>
      </c>
      <c r="AH18" s="3">
        <v>-1</v>
      </c>
      <c r="AI18" s="3">
        <v>0</v>
      </c>
      <c r="AJ18" s="3">
        <v>-1</v>
      </c>
      <c r="AK18" s="14">
        <v>0</v>
      </c>
      <c r="AL18" s="3">
        <v>-1</v>
      </c>
      <c r="AM18" s="3">
        <v>-1</v>
      </c>
      <c r="AN18" s="3"/>
      <c r="AO18" s="3">
        <v>0</v>
      </c>
      <c r="AP18" s="3">
        <v>-1</v>
      </c>
      <c r="AQ18" s="3"/>
      <c r="AR18" s="3"/>
      <c r="AS18" s="3">
        <v>-1</v>
      </c>
      <c r="AT18" s="3">
        <v>0</v>
      </c>
      <c r="AU18" s="3">
        <v>0</v>
      </c>
      <c r="AV18" s="3"/>
      <c r="AW18" s="3"/>
      <c r="AX18" s="3">
        <v>-1</v>
      </c>
      <c r="AY18" s="3"/>
      <c r="AZ18" s="3">
        <v>0</v>
      </c>
      <c r="BA18" s="44">
        <v>28</v>
      </c>
      <c r="BB18" s="3"/>
      <c r="BC18" s="35">
        <f t="shared" si="0"/>
        <v>82</v>
      </c>
      <c r="BD18" s="46">
        <f t="shared" si="1"/>
        <v>0.26031746031746034</v>
      </c>
      <c r="BE18" s="3" t="s">
        <v>156</v>
      </c>
    </row>
    <row r="19" spans="1:57" ht="13" customHeight="1">
      <c r="A19" s="1"/>
      <c r="B19" s="4"/>
      <c r="C19" s="4"/>
      <c r="D19" s="4" t="s">
        <v>161</v>
      </c>
      <c r="E19" s="3">
        <v>-1</v>
      </c>
      <c r="F19" s="3">
        <v>-1</v>
      </c>
      <c r="G19" s="3"/>
      <c r="H19" s="3">
        <v>0</v>
      </c>
      <c r="I19" s="3"/>
      <c r="J19" s="3"/>
      <c r="K19" s="3">
        <v>-1</v>
      </c>
      <c r="L19" s="3">
        <v>0</v>
      </c>
      <c r="M19" s="3"/>
      <c r="N19" s="3">
        <v>-1</v>
      </c>
      <c r="O19" s="3"/>
      <c r="P19" s="3">
        <v>0</v>
      </c>
      <c r="Q19" s="3"/>
      <c r="R19" s="28">
        <v>10</v>
      </c>
      <c r="S19" s="3">
        <v>-1</v>
      </c>
      <c r="T19" s="3"/>
      <c r="U19" s="3">
        <v>0</v>
      </c>
      <c r="V19" s="3">
        <v>-1</v>
      </c>
      <c r="W19" s="3"/>
      <c r="X19" s="3"/>
      <c r="Y19" s="3">
        <v>-1</v>
      </c>
      <c r="Z19" s="3"/>
      <c r="AA19" s="3">
        <v>0</v>
      </c>
      <c r="AB19" s="3"/>
      <c r="AC19" s="3">
        <v>-1</v>
      </c>
      <c r="AD19" s="3">
        <v>0</v>
      </c>
      <c r="AE19" s="3">
        <v>0</v>
      </c>
      <c r="AF19" s="3"/>
      <c r="AG19" s="3"/>
      <c r="AH19" s="3">
        <v>-1</v>
      </c>
      <c r="AI19" s="3">
        <v>0</v>
      </c>
      <c r="AJ19" s="3">
        <v>-1</v>
      </c>
      <c r="AK19" s="14">
        <v>0</v>
      </c>
      <c r="AL19" s="3">
        <v>-1</v>
      </c>
      <c r="AM19" s="3">
        <v>-1</v>
      </c>
      <c r="AN19" s="3"/>
      <c r="AO19" s="3">
        <v>0</v>
      </c>
      <c r="AP19" s="3">
        <v>-1</v>
      </c>
      <c r="AQ19" s="3">
        <v>-1</v>
      </c>
      <c r="AR19" s="3"/>
      <c r="AS19" s="3">
        <v>-1</v>
      </c>
      <c r="AT19" s="3">
        <v>0</v>
      </c>
      <c r="AU19" s="3">
        <v>0</v>
      </c>
      <c r="AV19" s="3"/>
      <c r="AW19" s="3"/>
      <c r="AX19" s="3">
        <v>-1</v>
      </c>
      <c r="AY19" s="3"/>
      <c r="AZ19" s="3">
        <v>0</v>
      </c>
      <c r="BA19" s="44">
        <v>28</v>
      </c>
      <c r="BB19" s="3"/>
      <c r="BC19" s="35">
        <f t="shared" si="0"/>
        <v>22</v>
      </c>
      <c r="BD19" s="46">
        <f t="shared" si="1"/>
        <v>6.9841269841269843E-2</v>
      </c>
      <c r="BE19" s="3" t="s">
        <v>156</v>
      </c>
    </row>
    <row r="20" spans="1:57" ht="13" customHeight="1">
      <c r="A20" s="1" t="s">
        <v>77</v>
      </c>
      <c r="B20" s="4">
        <v>16</v>
      </c>
      <c r="C20" s="4"/>
      <c r="D20" s="4" t="s">
        <v>76</v>
      </c>
      <c r="E20" s="3"/>
      <c r="F20" s="3">
        <v>-1</v>
      </c>
      <c r="G20" s="3"/>
      <c r="H20" s="3">
        <v>4</v>
      </c>
      <c r="I20" s="3"/>
      <c r="J20" s="3"/>
      <c r="K20" s="3"/>
      <c r="L20" s="3">
        <v>4</v>
      </c>
      <c r="M20" s="3">
        <v>0</v>
      </c>
      <c r="N20" s="3"/>
      <c r="O20" s="3"/>
      <c r="P20" s="3">
        <v>16</v>
      </c>
      <c r="Q20" s="3"/>
      <c r="R20" s="28">
        <v>10</v>
      </c>
      <c r="S20" s="3"/>
      <c r="T20" s="3"/>
      <c r="U20" s="3">
        <v>43</v>
      </c>
      <c r="V20" s="3"/>
      <c r="W20" s="3"/>
      <c r="X20" s="3"/>
      <c r="Y20" s="3">
        <v>-1</v>
      </c>
      <c r="Z20" s="3"/>
      <c r="AA20" s="3">
        <v>0</v>
      </c>
      <c r="AB20" s="3"/>
      <c r="AC20" s="3">
        <v>-1</v>
      </c>
      <c r="AD20" s="3">
        <v>0</v>
      </c>
      <c r="AE20" s="3">
        <v>0</v>
      </c>
      <c r="AF20" s="3"/>
      <c r="AG20" s="3">
        <v>0</v>
      </c>
      <c r="AH20" s="3">
        <v>-1</v>
      </c>
      <c r="AI20" s="3">
        <v>0</v>
      </c>
      <c r="AJ20" s="3">
        <v>-1</v>
      </c>
      <c r="AK20" s="14">
        <v>0</v>
      </c>
      <c r="AL20" s="3">
        <v>-1</v>
      </c>
      <c r="AM20" s="3">
        <v>-1</v>
      </c>
      <c r="AN20" s="3"/>
      <c r="AO20" s="3">
        <v>0</v>
      </c>
      <c r="AP20" s="3">
        <v>-1</v>
      </c>
      <c r="AQ20" s="3">
        <v>-1</v>
      </c>
      <c r="AR20" s="3"/>
      <c r="AS20" s="3">
        <v>-1</v>
      </c>
      <c r="AT20" s="3">
        <v>0</v>
      </c>
      <c r="AU20" s="3">
        <v>0</v>
      </c>
      <c r="AV20" s="3"/>
      <c r="AW20" s="3"/>
      <c r="AX20" s="3">
        <v>-1</v>
      </c>
      <c r="AY20" s="3"/>
      <c r="AZ20" s="3">
        <v>0</v>
      </c>
      <c r="BA20" s="44">
        <v>28</v>
      </c>
      <c r="BB20" s="3"/>
      <c r="BC20" s="35">
        <f t="shared" si="0"/>
        <v>94</v>
      </c>
      <c r="BD20" s="46">
        <f t="shared" si="1"/>
        <v>0.29841269841269841</v>
      </c>
      <c r="BE20" s="3" t="s">
        <v>156</v>
      </c>
    </row>
    <row r="21" spans="1:57" ht="13" customHeight="1">
      <c r="A21" s="1" t="s">
        <v>269</v>
      </c>
      <c r="B21" s="4">
        <v>17</v>
      </c>
      <c r="C21" s="4">
        <v>0</v>
      </c>
      <c r="D21" s="4" t="s">
        <v>268</v>
      </c>
      <c r="E21" s="3"/>
      <c r="F21" s="3"/>
      <c r="G21" s="3"/>
      <c r="H21" s="3">
        <v>4</v>
      </c>
      <c r="I21" s="3"/>
      <c r="J21" s="3"/>
      <c r="K21" s="3"/>
      <c r="L21" s="3">
        <v>4</v>
      </c>
      <c r="M21" s="3">
        <v>0</v>
      </c>
      <c r="N21" s="3"/>
      <c r="O21" s="3"/>
      <c r="P21" s="3">
        <v>16</v>
      </c>
      <c r="Q21" s="3"/>
      <c r="R21" s="28">
        <v>10</v>
      </c>
      <c r="S21" s="3"/>
      <c r="T21" s="3"/>
      <c r="U21" s="3">
        <v>58</v>
      </c>
      <c r="V21" s="3"/>
      <c r="W21" s="3">
        <v>5</v>
      </c>
      <c r="X21" s="3"/>
      <c r="Y21" s="3"/>
      <c r="Z21" s="3"/>
      <c r="AA21" s="3">
        <v>4</v>
      </c>
      <c r="AB21" s="3"/>
      <c r="AC21" s="3"/>
      <c r="AD21" s="3">
        <v>14</v>
      </c>
      <c r="AE21" s="3">
        <v>13</v>
      </c>
      <c r="AF21" s="3"/>
      <c r="AG21" s="3">
        <v>0</v>
      </c>
      <c r="AH21" s="3"/>
      <c r="AI21" s="3">
        <v>5</v>
      </c>
      <c r="AJ21" s="3"/>
      <c r="AK21" s="3">
        <v>63</v>
      </c>
      <c r="AL21" s="3"/>
      <c r="AM21" s="3"/>
      <c r="AN21" s="3"/>
      <c r="AO21" s="3">
        <v>4</v>
      </c>
      <c r="AP21" s="3"/>
      <c r="AQ21" s="3"/>
      <c r="AR21" s="3"/>
      <c r="AS21" s="3"/>
      <c r="AT21" s="3">
        <v>15</v>
      </c>
      <c r="AU21" s="3">
        <v>10</v>
      </c>
      <c r="AV21" s="3"/>
      <c r="AW21" s="3"/>
      <c r="AX21" s="3"/>
      <c r="AY21" s="3"/>
      <c r="AZ21" s="3">
        <v>83</v>
      </c>
      <c r="BA21" s="44">
        <v>28</v>
      </c>
      <c r="BB21" s="3"/>
      <c r="BC21" s="35">
        <f t="shared" si="0"/>
        <v>336</v>
      </c>
      <c r="BD21" s="46">
        <f t="shared" si="1"/>
        <v>1.0666666666666667</v>
      </c>
      <c r="BE21" s="3" t="s">
        <v>289</v>
      </c>
    </row>
    <row r="22" spans="1:57" ht="13" customHeight="1">
      <c r="A22" s="1" t="s">
        <v>270</v>
      </c>
      <c r="B22" s="4">
        <v>18</v>
      </c>
      <c r="C22" s="4"/>
      <c r="D22" s="4" t="s">
        <v>206</v>
      </c>
      <c r="E22" s="3"/>
      <c r="F22" s="3"/>
      <c r="G22" s="3"/>
      <c r="H22" s="3">
        <v>2</v>
      </c>
      <c r="I22" s="3">
        <v>-1</v>
      </c>
      <c r="J22" s="3">
        <v>-1</v>
      </c>
      <c r="K22" s="3"/>
      <c r="L22" s="3">
        <v>0</v>
      </c>
      <c r="M22" s="3">
        <v>0</v>
      </c>
      <c r="N22" s="3"/>
      <c r="O22" s="3"/>
      <c r="P22" s="3">
        <v>1</v>
      </c>
      <c r="Q22" s="3"/>
      <c r="R22" s="28">
        <v>10</v>
      </c>
      <c r="S22" s="3">
        <v>-1</v>
      </c>
      <c r="T22" s="3"/>
      <c r="U22" s="3">
        <v>17</v>
      </c>
      <c r="V22" s="3">
        <v>-1</v>
      </c>
      <c r="W22" s="3"/>
      <c r="X22" s="3"/>
      <c r="Y22" s="3"/>
      <c r="Z22" s="3"/>
      <c r="AA22" s="3">
        <v>1</v>
      </c>
      <c r="AB22" s="3"/>
      <c r="AC22" s="3"/>
      <c r="AD22" s="3">
        <v>3</v>
      </c>
      <c r="AE22" s="3">
        <v>0</v>
      </c>
      <c r="AF22" s="3"/>
      <c r="AG22" s="3">
        <v>0</v>
      </c>
      <c r="AH22" s="3"/>
      <c r="AI22" s="3">
        <v>1</v>
      </c>
      <c r="AJ22" s="3"/>
      <c r="AK22" s="14">
        <v>20</v>
      </c>
      <c r="AL22" s="3">
        <v>-1</v>
      </c>
      <c r="AM22" s="3"/>
      <c r="AN22" s="3"/>
      <c r="AO22" s="3">
        <v>0</v>
      </c>
      <c r="AP22" s="3"/>
      <c r="AQ22" s="3">
        <v>-1</v>
      </c>
      <c r="AR22" s="3"/>
      <c r="AS22" s="3">
        <v>-1</v>
      </c>
      <c r="AT22" s="3">
        <v>0</v>
      </c>
      <c r="AU22" s="3">
        <v>10</v>
      </c>
      <c r="AV22" s="3"/>
      <c r="AW22" s="3"/>
      <c r="AX22" s="3"/>
      <c r="AY22" s="3"/>
      <c r="AZ22" s="3">
        <v>0</v>
      </c>
      <c r="BA22" s="44">
        <v>28</v>
      </c>
      <c r="BB22" s="3"/>
      <c r="BC22" s="35">
        <f t="shared" si="0"/>
        <v>86</v>
      </c>
      <c r="BD22" s="46">
        <f t="shared" si="1"/>
        <v>0.27301587301587299</v>
      </c>
      <c r="BE22" s="3" t="s">
        <v>156</v>
      </c>
    </row>
    <row r="23" spans="1:57" ht="13" customHeight="1">
      <c r="A23" s="1" t="s">
        <v>272</v>
      </c>
      <c r="B23" s="4">
        <v>19</v>
      </c>
      <c r="C23" s="4">
        <v>3</v>
      </c>
      <c r="D23" s="4" t="s">
        <v>271</v>
      </c>
      <c r="E23" s="3"/>
      <c r="F23" s="3"/>
      <c r="G23" s="3"/>
      <c r="H23" s="3">
        <v>3</v>
      </c>
      <c r="I23" s="3"/>
      <c r="J23" s="3">
        <v>-1</v>
      </c>
      <c r="K23" s="3"/>
      <c r="L23" s="3">
        <v>3</v>
      </c>
      <c r="M23" s="3">
        <v>0</v>
      </c>
      <c r="N23" s="3"/>
      <c r="O23" s="3"/>
      <c r="P23" s="3">
        <v>7</v>
      </c>
      <c r="Q23" s="3"/>
      <c r="R23" s="28">
        <v>10</v>
      </c>
      <c r="S23" s="3"/>
      <c r="T23" s="3"/>
      <c r="U23" s="3">
        <v>38</v>
      </c>
      <c r="V23" s="3"/>
      <c r="W23" s="3"/>
      <c r="X23" s="3"/>
      <c r="Y23" s="3"/>
      <c r="Z23" s="3"/>
      <c r="AA23" s="3">
        <v>1</v>
      </c>
      <c r="AB23" s="3"/>
      <c r="AC23" s="3"/>
      <c r="AD23" s="3">
        <v>15</v>
      </c>
      <c r="AE23" s="3">
        <v>15</v>
      </c>
      <c r="AF23" s="3"/>
      <c r="AG23" s="3">
        <v>0</v>
      </c>
      <c r="AH23" s="3"/>
      <c r="AI23" s="3">
        <v>4</v>
      </c>
      <c r="AJ23" s="3"/>
      <c r="AK23" s="3">
        <v>47</v>
      </c>
      <c r="AL23" s="3"/>
      <c r="AM23" s="3"/>
      <c r="AN23" s="3"/>
      <c r="AO23" s="3">
        <v>3</v>
      </c>
      <c r="AP23" s="3"/>
      <c r="AQ23" s="3">
        <v>-1</v>
      </c>
      <c r="AR23" s="3"/>
      <c r="AS23" s="3">
        <v>-1</v>
      </c>
      <c r="AT23" s="3">
        <v>15</v>
      </c>
      <c r="AU23" s="3">
        <v>10</v>
      </c>
      <c r="AV23" s="3"/>
      <c r="AW23" s="3"/>
      <c r="AX23" s="3"/>
      <c r="AY23" s="3"/>
      <c r="AZ23" s="3">
        <v>57</v>
      </c>
      <c r="BA23" s="44">
        <v>28</v>
      </c>
      <c r="BB23" s="3"/>
      <c r="BC23" s="35">
        <f t="shared" si="0"/>
        <v>253</v>
      </c>
      <c r="BD23" s="46">
        <f t="shared" si="1"/>
        <v>0.80317460317460321</v>
      </c>
      <c r="BE23" s="3" t="s">
        <v>291</v>
      </c>
    </row>
    <row r="24" spans="1:57" ht="13" customHeight="1">
      <c r="A24" s="1" t="s">
        <v>274</v>
      </c>
      <c r="B24" s="4">
        <v>20</v>
      </c>
      <c r="C24" s="4">
        <v>10</v>
      </c>
      <c r="D24" s="4" t="s">
        <v>273</v>
      </c>
      <c r="E24" s="3"/>
      <c r="F24" s="3">
        <v>-1</v>
      </c>
      <c r="G24" s="3"/>
      <c r="H24" s="3">
        <v>2</v>
      </c>
      <c r="I24" s="3">
        <v>-1</v>
      </c>
      <c r="J24" s="3">
        <v>-1</v>
      </c>
      <c r="K24" s="3">
        <v>-1</v>
      </c>
      <c r="L24" s="3">
        <v>0</v>
      </c>
      <c r="M24" s="3">
        <v>0</v>
      </c>
      <c r="N24" s="3"/>
      <c r="O24" s="3"/>
      <c r="P24" s="3">
        <v>3</v>
      </c>
      <c r="Q24" s="3"/>
      <c r="R24" s="28">
        <v>10</v>
      </c>
      <c r="S24" s="3"/>
      <c r="T24" s="3"/>
      <c r="U24" s="3">
        <v>0</v>
      </c>
      <c r="V24" s="3"/>
      <c r="W24" s="3"/>
      <c r="X24" s="3"/>
      <c r="Y24" s="3"/>
      <c r="Z24" s="3"/>
      <c r="AA24" s="3">
        <v>2</v>
      </c>
      <c r="AB24" s="3"/>
      <c r="AC24" s="3"/>
      <c r="AD24" s="3">
        <v>9</v>
      </c>
      <c r="AE24" s="3">
        <v>11</v>
      </c>
      <c r="AF24" s="3"/>
      <c r="AG24" s="3">
        <v>0</v>
      </c>
      <c r="AH24" s="3">
        <v>-1</v>
      </c>
      <c r="AI24" s="3">
        <v>0</v>
      </c>
      <c r="AJ24" s="3">
        <v>-1</v>
      </c>
      <c r="AK24" s="14">
        <v>30</v>
      </c>
      <c r="AL24" s="3">
        <v>-1</v>
      </c>
      <c r="AM24" s="3"/>
      <c r="AN24" s="3"/>
      <c r="AO24" s="3">
        <v>0</v>
      </c>
      <c r="AP24" s="3">
        <v>-1</v>
      </c>
      <c r="AQ24" s="3">
        <v>-1</v>
      </c>
      <c r="AR24" s="3"/>
      <c r="AS24" s="3"/>
      <c r="AT24" s="3">
        <v>8</v>
      </c>
      <c r="AU24" s="3">
        <v>10</v>
      </c>
      <c r="AV24" s="3"/>
      <c r="AW24" s="3"/>
      <c r="AX24" s="3">
        <v>-1</v>
      </c>
      <c r="AY24" s="3"/>
      <c r="AZ24" s="3">
        <v>0</v>
      </c>
      <c r="BA24" s="44">
        <v>28</v>
      </c>
      <c r="BB24" s="3"/>
      <c r="BC24" s="35">
        <f t="shared" si="0"/>
        <v>103</v>
      </c>
      <c r="BD24" s="46">
        <f t="shared" si="1"/>
        <v>0.32698412698412699</v>
      </c>
      <c r="BE24" s="3" t="s">
        <v>156</v>
      </c>
    </row>
    <row r="25" spans="1:57" ht="13" customHeight="1">
      <c r="A25" s="1" t="s">
        <v>276</v>
      </c>
      <c r="B25" s="4">
        <v>21</v>
      </c>
      <c r="C25" s="4">
        <v>1</v>
      </c>
      <c r="D25" s="4" t="s">
        <v>275</v>
      </c>
      <c r="E25" s="3"/>
      <c r="F25" s="3"/>
      <c r="G25" s="3"/>
      <c r="H25" s="3">
        <v>2</v>
      </c>
      <c r="I25" s="3"/>
      <c r="J25" s="3"/>
      <c r="K25" s="3"/>
      <c r="L25" s="3">
        <v>3</v>
      </c>
      <c r="M25" s="3">
        <v>0</v>
      </c>
      <c r="N25" s="3"/>
      <c r="O25" s="3"/>
      <c r="P25" s="3">
        <v>13</v>
      </c>
      <c r="Q25" s="3"/>
      <c r="R25" s="28">
        <v>10</v>
      </c>
      <c r="S25" s="3"/>
      <c r="T25" s="3"/>
      <c r="U25" s="3">
        <v>38</v>
      </c>
      <c r="V25" s="3"/>
      <c r="W25" s="3"/>
      <c r="X25" s="3"/>
      <c r="Y25" s="3"/>
      <c r="Z25" s="3"/>
      <c r="AA25" s="3">
        <v>4</v>
      </c>
      <c r="AB25" s="3"/>
      <c r="AC25" s="3"/>
      <c r="AD25" s="3">
        <v>12</v>
      </c>
      <c r="AE25" s="3">
        <v>14</v>
      </c>
      <c r="AF25" s="3"/>
      <c r="AG25" s="3">
        <v>0</v>
      </c>
      <c r="AH25" s="3"/>
      <c r="AI25" s="3">
        <v>0</v>
      </c>
      <c r="AJ25" s="3">
        <v>-1</v>
      </c>
      <c r="AK25" s="3">
        <v>37</v>
      </c>
      <c r="AL25" s="3"/>
      <c r="AM25" s="3"/>
      <c r="AN25" s="3"/>
      <c r="AO25" s="3">
        <v>4</v>
      </c>
      <c r="AP25" s="3"/>
      <c r="AQ25" s="3"/>
      <c r="AR25" s="3"/>
      <c r="AS25" s="3"/>
      <c r="AT25" s="3">
        <v>11</v>
      </c>
      <c r="AU25" s="3">
        <v>10</v>
      </c>
      <c r="AV25" s="3"/>
      <c r="AW25" s="3"/>
      <c r="AX25" s="3"/>
      <c r="AY25" s="3"/>
      <c r="AZ25" s="3">
        <v>74</v>
      </c>
      <c r="BA25" s="44">
        <v>28</v>
      </c>
      <c r="BB25" s="3"/>
      <c r="BC25" s="35">
        <f t="shared" si="0"/>
        <v>259</v>
      </c>
      <c r="BD25" s="46">
        <f t="shared" si="1"/>
        <v>0.82222222222222219</v>
      </c>
      <c r="BE25" s="3" t="s">
        <v>291</v>
      </c>
    </row>
    <row r="26" spans="1:57" ht="13" customHeight="1">
      <c r="A26" s="1" t="s">
        <v>278</v>
      </c>
      <c r="B26" s="4">
        <v>22</v>
      </c>
      <c r="C26" s="4">
        <v>2</v>
      </c>
      <c r="D26" s="4" t="s">
        <v>277</v>
      </c>
      <c r="E26" s="3"/>
      <c r="F26" s="3"/>
      <c r="G26" s="3"/>
      <c r="H26" s="3">
        <v>4</v>
      </c>
      <c r="I26" s="3"/>
      <c r="J26" s="3"/>
      <c r="K26" s="3"/>
      <c r="L26" s="3">
        <v>4</v>
      </c>
      <c r="M26" s="3">
        <v>0</v>
      </c>
      <c r="N26" s="3">
        <v>-1</v>
      </c>
      <c r="O26" s="3"/>
      <c r="P26" s="3">
        <v>14</v>
      </c>
      <c r="Q26" s="3"/>
      <c r="R26" s="28">
        <v>10</v>
      </c>
      <c r="S26" s="3"/>
      <c r="T26" s="3"/>
      <c r="U26" s="3">
        <v>48</v>
      </c>
      <c r="V26" s="3"/>
      <c r="W26" s="3"/>
      <c r="X26" s="3"/>
      <c r="Y26" s="3"/>
      <c r="Z26" s="3"/>
      <c r="AA26" s="3">
        <v>3</v>
      </c>
      <c r="AB26" s="3"/>
      <c r="AC26" s="3"/>
      <c r="AD26" s="3">
        <v>12</v>
      </c>
      <c r="AE26" s="3">
        <v>11</v>
      </c>
      <c r="AF26" s="3"/>
      <c r="AG26" s="3">
        <v>0</v>
      </c>
      <c r="AH26" s="3"/>
      <c r="AI26" s="3">
        <v>5</v>
      </c>
      <c r="AJ26" s="3"/>
      <c r="AK26" s="3">
        <v>44</v>
      </c>
      <c r="AL26" s="3"/>
      <c r="AM26" s="3"/>
      <c r="AN26" s="3"/>
      <c r="AO26" s="3">
        <v>3</v>
      </c>
      <c r="AP26" s="3"/>
      <c r="AQ26" s="3"/>
      <c r="AR26" s="3"/>
      <c r="AS26" s="3"/>
      <c r="AT26" s="3">
        <v>11</v>
      </c>
      <c r="AU26" s="3">
        <v>10</v>
      </c>
      <c r="AV26" s="3"/>
      <c r="AW26" s="3"/>
      <c r="AX26" s="3">
        <v>-1</v>
      </c>
      <c r="AY26" s="3"/>
      <c r="AZ26" s="3">
        <v>70</v>
      </c>
      <c r="BA26" s="44">
        <v>28</v>
      </c>
      <c r="BB26" s="3"/>
      <c r="BC26" s="35">
        <f t="shared" si="0"/>
        <v>275</v>
      </c>
      <c r="BD26" s="46">
        <f t="shared" si="1"/>
        <v>0.87301587301587302</v>
      </c>
      <c r="BE26" s="3" t="s">
        <v>293</v>
      </c>
    </row>
    <row r="27" spans="1:57" ht="13" customHeight="1">
      <c r="A27" s="1" t="s">
        <v>280</v>
      </c>
      <c r="B27" s="4">
        <v>23</v>
      </c>
      <c r="C27" s="4">
        <v>5</v>
      </c>
      <c r="D27" s="4" t="s">
        <v>279</v>
      </c>
      <c r="E27" s="3"/>
      <c r="F27" s="3">
        <v>-1</v>
      </c>
      <c r="G27" s="3"/>
      <c r="H27" s="3">
        <v>4</v>
      </c>
      <c r="I27" s="3">
        <v>-1</v>
      </c>
      <c r="J27" s="3"/>
      <c r="K27" s="3"/>
      <c r="L27" s="3">
        <v>2</v>
      </c>
      <c r="M27" s="3">
        <v>0</v>
      </c>
      <c r="N27" s="3">
        <v>-1</v>
      </c>
      <c r="O27" s="3"/>
      <c r="P27" s="3">
        <v>11</v>
      </c>
      <c r="Q27" s="3"/>
      <c r="R27" s="28">
        <v>10</v>
      </c>
      <c r="S27" s="3"/>
      <c r="T27" s="3"/>
      <c r="U27" s="12">
        <v>48</v>
      </c>
      <c r="V27" s="3"/>
      <c r="W27" s="3"/>
      <c r="X27" s="3"/>
      <c r="Y27" s="3"/>
      <c r="Z27" s="3"/>
      <c r="AA27" s="3">
        <v>4</v>
      </c>
      <c r="AB27" s="3"/>
      <c r="AC27" s="3"/>
      <c r="AD27" s="3">
        <v>15</v>
      </c>
      <c r="AE27" s="3">
        <v>12</v>
      </c>
      <c r="AF27" s="3"/>
      <c r="AG27" s="3">
        <v>0</v>
      </c>
      <c r="AH27" s="3">
        <v>-1</v>
      </c>
      <c r="AI27" s="3">
        <v>4</v>
      </c>
      <c r="AJ27" s="3"/>
      <c r="AK27" s="3">
        <v>50</v>
      </c>
      <c r="AL27" s="3"/>
      <c r="AM27" s="3"/>
      <c r="AN27" s="3"/>
      <c r="AO27" s="3">
        <v>3</v>
      </c>
      <c r="AP27" s="3"/>
      <c r="AQ27" s="3">
        <v>-1</v>
      </c>
      <c r="AR27" s="3"/>
      <c r="AS27" s="3"/>
      <c r="AT27" s="3">
        <v>5</v>
      </c>
      <c r="AU27" s="3">
        <v>10</v>
      </c>
      <c r="AV27" s="3"/>
      <c r="AW27" s="3"/>
      <c r="AX27" s="3"/>
      <c r="AY27" s="3"/>
      <c r="AZ27" s="3">
        <v>64</v>
      </c>
      <c r="BA27" s="44">
        <v>28</v>
      </c>
      <c r="BB27" s="3"/>
      <c r="BC27" s="35">
        <f t="shared" si="0"/>
        <v>265</v>
      </c>
      <c r="BD27" s="46">
        <f t="shared" si="1"/>
        <v>0.84126984126984128</v>
      </c>
      <c r="BE27" s="3" t="s">
        <v>291</v>
      </c>
    </row>
    <row r="28" spans="1:57" ht="13" customHeight="1">
      <c r="A28" s="1" t="s">
        <v>80</v>
      </c>
      <c r="B28" s="4">
        <v>24</v>
      </c>
      <c r="C28" s="4">
        <v>6</v>
      </c>
      <c r="D28" s="4" t="s">
        <v>281</v>
      </c>
      <c r="E28" s="3"/>
      <c r="F28" s="3"/>
      <c r="G28" s="3"/>
      <c r="H28" s="3">
        <v>2</v>
      </c>
      <c r="I28" s="3"/>
      <c r="J28" s="3">
        <v>-1</v>
      </c>
      <c r="K28" s="3">
        <v>-1</v>
      </c>
      <c r="L28" s="3">
        <v>0</v>
      </c>
      <c r="M28" s="3">
        <v>0</v>
      </c>
      <c r="N28" s="3">
        <v>-1</v>
      </c>
      <c r="O28" s="3"/>
      <c r="P28" s="3">
        <v>11</v>
      </c>
      <c r="Q28" s="3"/>
      <c r="R28" s="28">
        <v>10</v>
      </c>
      <c r="S28" s="3"/>
      <c r="T28" s="3"/>
      <c r="U28" s="3">
        <v>32</v>
      </c>
      <c r="V28" s="3">
        <v>-1</v>
      </c>
      <c r="W28" s="3"/>
      <c r="X28" s="3"/>
      <c r="Y28" s="3"/>
      <c r="Z28" s="3"/>
      <c r="AA28" s="3">
        <v>4</v>
      </c>
      <c r="AB28" s="3"/>
      <c r="AC28" s="3"/>
      <c r="AD28" s="3">
        <v>12</v>
      </c>
      <c r="AE28" s="3">
        <v>0</v>
      </c>
      <c r="AF28" s="3"/>
      <c r="AG28" s="3">
        <v>0</v>
      </c>
      <c r="AH28" s="3"/>
      <c r="AI28" s="3">
        <v>3</v>
      </c>
      <c r="AJ28" s="3"/>
      <c r="AK28" s="3">
        <v>53</v>
      </c>
      <c r="AL28" s="3"/>
      <c r="AM28" s="3"/>
      <c r="AN28" s="3"/>
      <c r="AO28" s="3">
        <v>0</v>
      </c>
      <c r="AP28" s="3">
        <v>-1</v>
      </c>
      <c r="AQ28" s="3"/>
      <c r="AR28" s="3"/>
      <c r="AS28" s="3">
        <v>-1</v>
      </c>
      <c r="AT28" s="3">
        <v>12</v>
      </c>
      <c r="AU28" s="3">
        <v>10</v>
      </c>
      <c r="AV28" s="3"/>
      <c r="AW28" s="3"/>
      <c r="AX28" s="3">
        <v>-1</v>
      </c>
      <c r="AY28" s="3"/>
      <c r="AZ28" s="3">
        <v>68</v>
      </c>
      <c r="BA28" s="44">
        <v>28</v>
      </c>
      <c r="BB28" s="3"/>
      <c r="BC28" s="35">
        <f t="shared" si="0"/>
        <v>238</v>
      </c>
      <c r="BD28" s="46">
        <f t="shared" si="1"/>
        <v>0.75555555555555554</v>
      </c>
      <c r="BE28" s="3" t="s">
        <v>291</v>
      </c>
    </row>
    <row r="29" spans="1:57" ht="13" customHeight="1">
      <c r="A29" s="1" t="s">
        <v>82</v>
      </c>
      <c r="B29" s="4">
        <v>25</v>
      </c>
      <c r="C29" s="4"/>
      <c r="D29" s="4" t="s">
        <v>81</v>
      </c>
      <c r="E29" s="3"/>
      <c r="F29" s="3"/>
      <c r="G29" s="3"/>
      <c r="H29" s="3">
        <v>4</v>
      </c>
      <c r="I29" s="3"/>
      <c r="J29" s="3">
        <v>-1</v>
      </c>
      <c r="K29" s="3"/>
      <c r="L29" s="3">
        <v>4</v>
      </c>
      <c r="M29" s="3">
        <v>0</v>
      </c>
      <c r="N29" s="3"/>
      <c r="O29" s="3"/>
      <c r="P29" s="3">
        <v>9</v>
      </c>
      <c r="Q29" s="3"/>
      <c r="R29" s="28">
        <v>10</v>
      </c>
      <c r="S29" s="3"/>
      <c r="T29" s="3"/>
      <c r="U29" s="3">
        <v>44</v>
      </c>
      <c r="V29" s="3"/>
      <c r="W29" s="3"/>
      <c r="X29" s="3">
        <v>5</v>
      </c>
      <c r="Y29" s="3"/>
      <c r="Z29" s="3"/>
      <c r="AA29" s="3">
        <v>3</v>
      </c>
      <c r="AB29" s="3"/>
      <c r="AC29" s="3"/>
      <c r="AD29" s="3">
        <v>12</v>
      </c>
      <c r="AE29" s="3">
        <v>14</v>
      </c>
      <c r="AF29" s="3"/>
      <c r="AG29" s="3">
        <v>0</v>
      </c>
      <c r="AH29" s="3"/>
      <c r="AI29" s="3">
        <v>3</v>
      </c>
      <c r="AJ29" s="3"/>
      <c r="AK29" s="3">
        <v>41</v>
      </c>
      <c r="AL29" s="3"/>
      <c r="AM29" s="3"/>
      <c r="AN29" s="3"/>
      <c r="AO29" s="3">
        <v>3</v>
      </c>
      <c r="AP29" s="3"/>
      <c r="AQ29" s="3"/>
      <c r="AR29" s="3"/>
      <c r="AS29" s="3"/>
      <c r="AT29" s="3">
        <v>10</v>
      </c>
      <c r="AU29" s="3">
        <v>10</v>
      </c>
      <c r="AV29" s="3"/>
      <c r="AW29" s="3"/>
      <c r="AX29" s="3">
        <v>-1</v>
      </c>
      <c r="AY29" s="3"/>
      <c r="AZ29" s="3">
        <v>71</v>
      </c>
      <c r="BA29" s="44">
        <v>28</v>
      </c>
      <c r="BB29" s="3"/>
      <c r="BC29" s="35">
        <f t="shared" si="0"/>
        <v>269</v>
      </c>
      <c r="BD29" s="46">
        <f t="shared" si="1"/>
        <v>0.85396825396825393</v>
      </c>
      <c r="BE29" s="3" t="s">
        <v>293</v>
      </c>
    </row>
    <row r="30" spans="1:57" ht="13" customHeight="1">
      <c r="A30" s="1" t="s">
        <v>84</v>
      </c>
      <c r="B30" s="4">
        <v>26</v>
      </c>
      <c r="C30" s="4">
        <v>6</v>
      </c>
      <c r="D30" s="4" t="s">
        <v>83</v>
      </c>
      <c r="E30" s="3"/>
      <c r="F30" s="3">
        <v>-1</v>
      </c>
      <c r="G30" s="3"/>
      <c r="H30" s="3">
        <v>4</v>
      </c>
      <c r="I30" s="3"/>
      <c r="J30" s="3"/>
      <c r="K30" s="3"/>
      <c r="L30" s="3">
        <v>4</v>
      </c>
      <c r="M30" s="3">
        <v>0</v>
      </c>
      <c r="N30" s="3"/>
      <c r="O30" s="3"/>
      <c r="P30" s="3">
        <v>15</v>
      </c>
      <c r="Q30" s="3"/>
      <c r="R30" s="28">
        <v>10</v>
      </c>
      <c r="S30" s="3">
        <v>-1</v>
      </c>
      <c r="T30" s="3"/>
      <c r="U30" s="3">
        <v>49</v>
      </c>
      <c r="V30" s="3">
        <v>-1</v>
      </c>
      <c r="W30" s="3"/>
      <c r="X30" s="3"/>
      <c r="Y30" s="3"/>
      <c r="Z30" s="3"/>
      <c r="AA30" s="3">
        <v>3</v>
      </c>
      <c r="AB30" s="3"/>
      <c r="AC30" s="3"/>
      <c r="AD30" s="3">
        <v>15</v>
      </c>
      <c r="AE30" s="3">
        <v>11</v>
      </c>
      <c r="AF30" s="3"/>
      <c r="AG30" s="3">
        <v>0</v>
      </c>
      <c r="AH30" s="3"/>
      <c r="AI30" s="3">
        <v>0</v>
      </c>
      <c r="AJ30" s="3">
        <v>-1</v>
      </c>
      <c r="AK30" s="3">
        <v>51</v>
      </c>
      <c r="AL30" s="3"/>
      <c r="AM30" s="3"/>
      <c r="AN30" s="3"/>
      <c r="AO30" s="3">
        <v>0</v>
      </c>
      <c r="AP30" s="3">
        <v>-1</v>
      </c>
      <c r="AQ30" s="3"/>
      <c r="AR30" s="3"/>
      <c r="AS30" s="3"/>
      <c r="AT30" s="3">
        <v>15</v>
      </c>
      <c r="AU30" s="3">
        <v>0</v>
      </c>
      <c r="AV30" s="3"/>
      <c r="AW30" s="3"/>
      <c r="AX30" s="3">
        <v>-1</v>
      </c>
      <c r="AY30" s="3"/>
      <c r="AZ30" s="3">
        <v>73</v>
      </c>
      <c r="BA30" s="44">
        <v>28</v>
      </c>
      <c r="BB30" s="3"/>
      <c r="BC30" s="35">
        <f t="shared" si="0"/>
        <v>272</v>
      </c>
      <c r="BD30" s="46">
        <f t="shared" si="1"/>
        <v>0.86349206349206353</v>
      </c>
      <c r="BE30" s="3" t="s">
        <v>293</v>
      </c>
    </row>
    <row r="31" spans="1:57" ht="13" customHeight="1">
      <c r="A31" s="1" t="s">
        <v>86</v>
      </c>
      <c r="B31" s="4">
        <v>27</v>
      </c>
      <c r="C31" s="4">
        <v>1</v>
      </c>
      <c r="D31" s="4" t="s">
        <v>85</v>
      </c>
      <c r="E31" s="3"/>
      <c r="F31" s="3"/>
      <c r="G31" s="3"/>
      <c r="H31" s="3">
        <v>4</v>
      </c>
      <c r="I31" s="3"/>
      <c r="J31" s="3"/>
      <c r="K31" s="3"/>
      <c r="L31" s="3">
        <v>4</v>
      </c>
      <c r="M31" s="3">
        <v>0</v>
      </c>
      <c r="N31" s="3"/>
      <c r="O31" s="3"/>
      <c r="P31" s="3">
        <v>0</v>
      </c>
      <c r="Q31" s="3"/>
      <c r="R31" s="28">
        <v>10</v>
      </c>
      <c r="S31" s="3"/>
      <c r="T31" s="3"/>
      <c r="U31" s="3">
        <v>47</v>
      </c>
      <c r="V31" s="3"/>
      <c r="W31" s="3"/>
      <c r="X31" s="3"/>
      <c r="Y31" s="3"/>
      <c r="Z31" s="3"/>
      <c r="AA31" s="3">
        <v>3</v>
      </c>
      <c r="AB31" s="3"/>
      <c r="AC31" s="3"/>
      <c r="AD31" s="3">
        <v>14</v>
      </c>
      <c r="AE31" s="3">
        <v>15</v>
      </c>
      <c r="AF31" s="3"/>
      <c r="AG31" s="3">
        <v>0</v>
      </c>
      <c r="AH31" s="3"/>
      <c r="AI31" s="3">
        <v>3</v>
      </c>
      <c r="AJ31" s="3"/>
      <c r="AK31" s="14">
        <v>49</v>
      </c>
      <c r="AL31" s="3">
        <v>-1</v>
      </c>
      <c r="AM31" s="3"/>
      <c r="AN31" s="3"/>
      <c r="AO31" s="3">
        <v>2</v>
      </c>
      <c r="AP31" s="3"/>
      <c r="AQ31" s="3"/>
      <c r="AR31" s="3"/>
      <c r="AS31" s="3"/>
      <c r="AT31" s="3">
        <v>11</v>
      </c>
      <c r="AU31" s="3">
        <v>10</v>
      </c>
      <c r="AV31" s="3"/>
      <c r="AW31" s="3"/>
      <c r="AX31" s="3"/>
      <c r="AY31" s="3"/>
      <c r="AZ31" s="3">
        <v>66</v>
      </c>
      <c r="BA31" s="44">
        <v>28</v>
      </c>
      <c r="BB31" s="3"/>
      <c r="BC31" s="35">
        <f t="shared" si="0"/>
        <v>265</v>
      </c>
      <c r="BD31" s="46">
        <f t="shared" si="1"/>
        <v>0.84126984126984128</v>
      </c>
      <c r="BE31" s="3" t="s">
        <v>293</v>
      </c>
    </row>
    <row r="32" spans="1:57" ht="13" customHeight="1">
      <c r="A32" s="1" t="s">
        <v>88</v>
      </c>
      <c r="B32" s="4">
        <v>28</v>
      </c>
      <c r="C32" s="4">
        <v>1</v>
      </c>
      <c r="D32" s="4" t="s">
        <v>87</v>
      </c>
      <c r="E32" s="3"/>
      <c r="F32" s="3"/>
      <c r="G32" s="3"/>
      <c r="H32" s="3">
        <v>4</v>
      </c>
      <c r="I32" s="3"/>
      <c r="J32" s="3"/>
      <c r="K32" s="3"/>
      <c r="L32" s="3">
        <v>4</v>
      </c>
      <c r="M32" s="3">
        <v>0</v>
      </c>
      <c r="N32" s="3">
        <v>-1</v>
      </c>
      <c r="O32" s="3"/>
      <c r="P32" s="3">
        <v>16</v>
      </c>
      <c r="Q32" s="3"/>
      <c r="R32" s="28">
        <v>10</v>
      </c>
      <c r="S32" s="3"/>
      <c r="T32" s="3"/>
      <c r="U32" s="3">
        <v>55</v>
      </c>
      <c r="V32" s="3"/>
      <c r="W32" s="3"/>
      <c r="X32" s="3"/>
      <c r="Y32" s="3"/>
      <c r="Z32" s="3"/>
      <c r="AA32" s="3">
        <v>4</v>
      </c>
      <c r="AB32" s="3"/>
      <c r="AC32" s="3"/>
      <c r="AD32" s="3">
        <v>13</v>
      </c>
      <c r="AE32" s="3">
        <v>15</v>
      </c>
      <c r="AF32" s="3"/>
      <c r="AG32" s="3">
        <v>0</v>
      </c>
      <c r="AH32" s="3"/>
      <c r="AI32" s="3">
        <v>4</v>
      </c>
      <c r="AJ32" s="3"/>
      <c r="AK32" s="3">
        <v>59</v>
      </c>
      <c r="AL32" s="3"/>
      <c r="AM32" s="3"/>
      <c r="AN32" s="3"/>
      <c r="AO32" s="3">
        <v>4</v>
      </c>
      <c r="AP32" s="3"/>
      <c r="AQ32" s="3"/>
      <c r="AR32" s="3"/>
      <c r="AS32" s="3">
        <v>-1</v>
      </c>
      <c r="AT32" s="3">
        <v>14</v>
      </c>
      <c r="AU32" s="3">
        <v>10</v>
      </c>
      <c r="AV32" s="3"/>
      <c r="AW32" s="3"/>
      <c r="AX32" s="3"/>
      <c r="AY32" s="3"/>
      <c r="AZ32" s="3">
        <v>76</v>
      </c>
      <c r="BA32" s="44">
        <v>28</v>
      </c>
      <c r="BB32" s="3"/>
      <c r="BC32" s="35">
        <f t="shared" si="0"/>
        <v>314</v>
      </c>
      <c r="BD32" s="46">
        <f t="shared" si="1"/>
        <v>0.99682539682539684</v>
      </c>
      <c r="BE32" s="3" t="s">
        <v>300</v>
      </c>
    </row>
    <row r="33" spans="1:57" ht="13" customHeight="1">
      <c r="A33" s="1" t="s">
        <v>90</v>
      </c>
      <c r="B33" s="4">
        <v>29</v>
      </c>
      <c r="C33" s="4">
        <v>4</v>
      </c>
      <c r="D33" s="4" t="s">
        <v>89</v>
      </c>
      <c r="E33" s="3"/>
      <c r="F33" s="3"/>
      <c r="G33" s="3"/>
      <c r="H33" s="3">
        <v>4</v>
      </c>
      <c r="I33" s="3">
        <v>-1</v>
      </c>
      <c r="J33" s="3"/>
      <c r="K33" s="3"/>
      <c r="L33" s="3">
        <v>2</v>
      </c>
      <c r="M33" s="3">
        <v>0</v>
      </c>
      <c r="N33" s="3">
        <v>-1</v>
      </c>
      <c r="O33" s="3"/>
      <c r="P33" s="3">
        <v>13</v>
      </c>
      <c r="Q33" s="3"/>
      <c r="R33" s="28">
        <v>10</v>
      </c>
      <c r="S33" s="3"/>
      <c r="T33" s="3"/>
      <c r="U33" s="3">
        <v>28</v>
      </c>
      <c r="V33" s="3"/>
      <c r="W33" s="3"/>
      <c r="X33" s="3"/>
      <c r="Y33" s="3">
        <v>-1</v>
      </c>
      <c r="Z33" s="3"/>
      <c r="AA33" s="3">
        <v>0</v>
      </c>
      <c r="AB33" s="3"/>
      <c r="AC33" s="3"/>
      <c r="AD33" s="3">
        <v>9</v>
      </c>
      <c r="AE33" s="3">
        <v>0</v>
      </c>
      <c r="AF33" s="3"/>
      <c r="AG33" s="3">
        <v>0</v>
      </c>
      <c r="AH33" s="3"/>
      <c r="AI33" s="3">
        <v>1</v>
      </c>
      <c r="AJ33" s="3"/>
      <c r="AK33" s="3">
        <v>37</v>
      </c>
      <c r="AL33" s="3"/>
      <c r="AM33" s="3"/>
      <c r="AN33" s="3"/>
      <c r="AO33" s="3">
        <v>4</v>
      </c>
      <c r="AP33" s="3"/>
      <c r="AQ33" s="3">
        <v>-1</v>
      </c>
      <c r="AR33" s="3"/>
      <c r="AS33" s="3"/>
      <c r="AT33" s="3">
        <v>3</v>
      </c>
      <c r="AU33" s="3">
        <v>0</v>
      </c>
      <c r="AV33" s="3"/>
      <c r="AW33" s="3"/>
      <c r="AX33" s="3"/>
      <c r="AY33" s="3"/>
      <c r="AZ33" s="3">
        <v>67</v>
      </c>
      <c r="BA33" s="44">
        <v>28</v>
      </c>
      <c r="BB33" s="3"/>
      <c r="BC33" s="35">
        <f t="shared" si="0"/>
        <v>202</v>
      </c>
      <c r="BD33" s="46">
        <f t="shared" si="1"/>
        <v>0.64126984126984132</v>
      </c>
      <c r="BE33" s="3" t="s">
        <v>295</v>
      </c>
    </row>
    <row r="34" spans="1:57" ht="13" customHeight="1">
      <c r="A34" s="1" t="s">
        <v>92</v>
      </c>
      <c r="B34" s="4">
        <v>30</v>
      </c>
      <c r="C34" s="4">
        <v>3</v>
      </c>
      <c r="D34" s="4" t="s">
        <v>91</v>
      </c>
      <c r="E34" s="3"/>
      <c r="F34" s="3"/>
      <c r="G34" s="3"/>
      <c r="H34" s="3">
        <v>3</v>
      </c>
      <c r="I34" s="3">
        <v>-1</v>
      </c>
      <c r="J34" s="3"/>
      <c r="K34" s="3">
        <v>-1</v>
      </c>
      <c r="L34" s="3">
        <v>0</v>
      </c>
      <c r="M34" s="3">
        <v>0</v>
      </c>
      <c r="N34" s="3"/>
      <c r="O34" s="3"/>
      <c r="P34" s="3">
        <v>14</v>
      </c>
      <c r="Q34" s="3"/>
      <c r="R34" s="28">
        <v>10</v>
      </c>
      <c r="S34" s="3"/>
      <c r="T34" s="3"/>
      <c r="U34" s="3">
        <v>35</v>
      </c>
      <c r="V34" s="3"/>
      <c r="W34" s="3">
        <v>7</v>
      </c>
      <c r="X34" s="3">
        <v>5</v>
      </c>
      <c r="Y34" s="3"/>
      <c r="Z34" s="3"/>
      <c r="AA34" s="3">
        <v>3</v>
      </c>
      <c r="AB34" s="3"/>
      <c r="AC34" s="3"/>
      <c r="AD34" s="3">
        <v>0</v>
      </c>
      <c r="AE34" s="3">
        <v>15</v>
      </c>
      <c r="AF34" s="3"/>
      <c r="AG34" s="3">
        <v>0</v>
      </c>
      <c r="AH34" s="3"/>
      <c r="AI34" s="3">
        <v>3</v>
      </c>
      <c r="AJ34" s="3"/>
      <c r="AK34" s="3">
        <v>40</v>
      </c>
      <c r="AL34" s="3"/>
      <c r="AM34" s="3"/>
      <c r="AN34" s="3"/>
      <c r="AO34" s="3">
        <v>2</v>
      </c>
      <c r="AP34" s="3"/>
      <c r="AQ34" s="3"/>
      <c r="AR34" s="3"/>
      <c r="AS34" s="3"/>
      <c r="AT34" s="3">
        <v>8</v>
      </c>
      <c r="AU34" s="3">
        <v>10</v>
      </c>
      <c r="AV34" s="3"/>
      <c r="AW34" s="3"/>
      <c r="AX34" s="3">
        <v>-1</v>
      </c>
      <c r="AY34" s="3"/>
      <c r="AZ34" s="3">
        <v>37</v>
      </c>
      <c r="BA34" s="44">
        <v>28</v>
      </c>
      <c r="BB34" s="3"/>
      <c r="BC34" s="35">
        <f t="shared" si="0"/>
        <v>217</v>
      </c>
      <c r="BD34" s="46">
        <f t="shared" si="1"/>
        <v>0.68888888888888888</v>
      </c>
      <c r="BE34" s="3" t="s">
        <v>290</v>
      </c>
    </row>
    <row r="35" spans="1:57" ht="13" customHeight="1">
      <c r="A35" s="1" t="s">
        <v>94</v>
      </c>
      <c r="B35" s="4">
        <v>31</v>
      </c>
      <c r="C35" s="4">
        <v>0</v>
      </c>
      <c r="D35" s="4" t="s">
        <v>93</v>
      </c>
      <c r="E35" s="3"/>
      <c r="F35" s="3"/>
      <c r="G35" s="3"/>
      <c r="H35" s="3">
        <v>4</v>
      </c>
      <c r="I35" s="3"/>
      <c r="J35" s="3"/>
      <c r="K35" s="3"/>
      <c r="L35" s="3">
        <v>3</v>
      </c>
      <c r="M35" s="3">
        <v>0</v>
      </c>
      <c r="N35" s="3"/>
      <c r="O35" s="3"/>
      <c r="P35" s="3">
        <v>16</v>
      </c>
      <c r="Q35" s="3"/>
      <c r="R35" s="28">
        <v>10</v>
      </c>
      <c r="S35" s="3"/>
      <c r="T35" s="3"/>
      <c r="U35" s="3">
        <v>55</v>
      </c>
      <c r="V35" s="3"/>
      <c r="W35" s="3">
        <v>7</v>
      </c>
      <c r="X35" s="3">
        <v>5</v>
      </c>
      <c r="Y35" s="3"/>
      <c r="Z35" s="3"/>
      <c r="AA35" s="3">
        <v>4</v>
      </c>
      <c r="AB35" s="3"/>
      <c r="AC35" s="3"/>
      <c r="AD35" s="3">
        <v>15</v>
      </c>
      <c r="AE35" s="3">
        <v>15</v>
      </c>
      <c r="AF35" s="3"/>
      <c r="AG35" s="3">
        <v>0</v>
      </c>
      <c r="AH35" s="3"/>
      <c r="AI35" s="3">
        <v>5</v>
      </c>
      <c r="AJ35" s="3"/>
      <c r="AK35" s="3">
        <v>63</v>
      </c>
      <c r="AL35" s="3"/>
      <c r="AM35" s="3"/>
      <c r="AN35" s="3"/>
      <c r="AO35" s="3">
        <v>4</v>
      </c>
      <c r="AP35" s="3"/>
      <c r="AQ35" s="3"/>
      <c r="AR35" s="3"/>
      <c r="AS35" s="3"/>
      <c r="AT35" s="3">
        <v>15</v>
      </c>
      <c r="AU35" s="3">
        <v>10</v>
      </c>
      <c r="AV35" s="3"/>
      <c r="AW35" s="3"/>
      <c r="AX35" s="3"/>
      <c r="AY35" s="3"/>
      <c r="AZ35" s="3">
        <v>80</v>
      </c>
      <c r="BA35" s="44">
        <v>28</v>
      </c>
      <c r="BB35" s="3"/>
      <c r="BC35" s="35">
        <f t="shared" si="0"/>
        <v>339</v>
      </c>
      <c r="BD35" s="46">
        <f t="shared" si="1"/>
        <v>1.0761904761904761</v>
      </c>
      <c r="BE35" s="3" t="s">
        <v>300</v>
      </c>
    </row>
    <row r="36" spans="1:57" ht="13" customHeight="1">
      <c r="A36" s="1" t="s">
        <v>96</v>
      </c>
      <c r="B36" s="4">
        <v>32</v>
      </c>
      <c r="C36" s="4">
        <v>5</v>
      </c>
      <c r="D36" s="4" t="s">
        <v>95</v>
      </c>
      <c r="E36" s="3"/>
      <c r="F36" s="3"/>
      <c r="G36" s="3"/>
      <c r="H36" s="3">
        <v>4</v>
      </c>
      <c r="I36" s="3"/>
      <c r="J36" s="3"/>
      <c r="K36" s="3"/>
      <c r="L36" s="3">
        <v>2</v>
      </c>
      <c r="M36" s="3">
        <v>0</v>
      </c>
      <c r="N36" s="3"/>
      <c r="O36" s="3"/>
      <c r="P36" s="3">
        <v>14</v>
      </c>
      <c r="Q36" s="3"/>
      <c r="R36" s="28">
        <v>10</v>
      </c>
      <c r="S36" s="3">
        <v>-1</v>
      </c>
      <c r="T36" s="3"/>
      <c r="U36" s="3">
        <v>50</v>
      </c>
      <c r="V36" s="3">
        <v>-1</v>
      </c>
      <c r="W36" s="3"/>
      <c r="X36" s="3"/>
      <c r="Y36" s="3"/>
      <c r="Z36" s="3"/>
      <c r="AA36" s="3">
        <v>3</v>
      </c>
      <c r="AB36" s="3"/>
      <c r="AC36" s="3"/>
      <c r="AD36" s="3">
        <v>14</v>
      </c>
      <c r="AE36" s="3">
        <v>13</v>
      </c>
      <c r="AF36" s="3"/>
      <c r="AG36" s="3">
        <v>0</v>
      </c>
      <c r="AH36" s="3"/>
      <c r="AI36" s="3">
        <v>0</v>
      </c>
      <c r="AJ36" s="3">
        <v>-1</v>
      </c>
      <c r="AK36" s="3">
        <v>54</v>
      </c>
      <c r="AL36" s="3"/>
      <c r="AM36" s="3"/>
      <c r="AN36" s="3"/>
      <c r="AO36" s="3">
        <v>1</v>
      </c>
      <c r="AP36" s="3"/>
      <c r="AQ36" s="3">
        <v>-1</v>
      </c>
      <c r="AR36" s="3"/>
      <c r="AS36" s="3"/>
      <c r="AT36" s="3">
        <v>11</v>
      </c>
      <c r="AU36" s="3">
        <v>10</v>
      </c>
      <c r="AV36" s="3"/>
      <c r="AW36" s="3"/>
      <c r="AX36" s="3">
        <v>-1</v>
      </c>
      <c r="AY36" s="3"/>
      <c r="AZ36" s="3">
        <v>63</v>
      </c>
      <c r="BA36" s="44">
        <v>28</v>
      </c>
      <c r="BB36" s="3"/>
      <c r="BC36" s="35">
        <f t="shared" si="0"/>
        <v>272</v>
      </c>
      <c r="BD36" s="46">
        <f t="shared" si="1"/>
        <v>0.86349206349206353</v>
      </c>
      <c r="BE36" s="3" t="s">
        <v>293</v>
      </c>
    </row>
    <row r="37" spans="1:57" ht="13" customHeight="1">
      <c r="A37" s="1" t="s">
        <v>98</v>
      </c>
      <c r="B37" s="4">
        <v>33</v>
      </c>
      <c r="C37" s="4">
        <v>6</v>
      </c>
      <c r="D37" s="4" t="s">
        <v>97</v>
      </c>
      <c r="E37" s="3"/>
      <c r="F37" s="3">
        <v>-1</v>
      </c>
      <c r="G37" s="3"/>
      <c r="H37" s="3">
        <v>2</v>
      </c>
      <c r="I37" s="3"/>
      <c r="J37" s="3"/>
      <c r="K37" s="3"/>
      <c r="L37" s="3">
        <v>2</v>
      </c>
      <c r="M37" s="3">
        <v>0</v>
      </c>
      <c r="N37" s="3"/>
      <c r="O37" s="3"/>
      <c r="P37" s="3">
        <v>14</v>
      </c>
      <c r="Q37" s="3"/>
      <c r="R37" s="28">
        <v>10</v>
      </c>
      <c r="S37" s="3">
        <v>-1</v>
      </c>
      <c r="T37" s="3"/>
      <c r="U37" s="3">
        <v>48</v>
      </c>
      <c r="V37" s="3">
        <v>-1</v>
      </c>
      <c r="W37" s="3"/>
      <c r="X37" s="3"/>
      <c r="Y37" s="3"/>
      <c r="Z37" s="3"/>
      <c r="AA37" s="3">
        <v>4</v>
      </c>
      <c r="AB37" s="3"/>
      <c r="AC37" s="3"/>
      <c r="AD37" s="3">
        <v>10</v>
      </c>
      <c r="AE37" s="3">
        <v>15</v>
      </c>
      <c r="AF37" s="3"/>
      <c r="AG37" s="3">
        <v>0</v>
      </c>
      <c r="AH37" s="3">
        <v>-1</v>
      </c>
      <c r="AI37" s="3">
        <v>0</v>
      </c>
      <c r="AJ37" s="3">
        <v>-1</v>
      </c>
      <c r="AK37" s="3">
        <v>42</v>
      </c>
      <c r="AL37" s="3"/>
      <c r="AM37" s="3"/>
      <c r="AN37" s="3"/>
      <c r="AO37" s="3">
        <v>2</v>
      </c>
      <c r="AP37" s="3"/>
      <c r="AQ37" s="3"/>
      <c r="AR37" s="3"/>
      <c r="AS37" s="3"/>
      <c r="AT37" s="3">
        <v>3</v>
      </c>
      <c r="AU37" s="3">
        <v>6</v>
      </c>
      <c r="AV37" s="3"/>
      <c r="AW37" s="3"/>
      <c r="AX37" s="3">
        <v>-1</v>
      </c>
      <c r="AY37" s="3"/>
      <c r="AZ37" s="3">
        <v>72</v>
      </c>
      <c r="BA37" s="44">
        <v>28</v>
      </c>
      <c r="BB37" s="3"/>
      <c r="BC37" s="35">
        <f t="shared" si="0"/>
        <v>252</v>
      </c>
      <c r="BD37" s="46">
        <f t="shared" si="1"/>
        <v>0.8</v>
      </c>
      <c r="BE37" s="3" t="s">
        <v>291</v>
      </c>
    </row>
    <row r="38" spans="1:57" ht="13" customHeight="1">
      <c r="A38" s="1" t="s">
        <v>99</v>
      </c>
      <c r="B38" s="4">
        <v>34</v>
      </c>
      <c r="C38" s="4">
        <v>3</v>
      </c>
      <c r="D38" s="4" t="s">
        <v>207</v>
      </c>
      <c r="E38" s="3"/>
      <c r="F38" s="3"/>
      <c r="G38" s="3"/>
      <c r="H38" s="3">
        <v>2</v>
      </c>
      <c r="I38" s="3"/>
      <c r="J38" s="3"/>
      <c r="K38" s="3"/>
      <c r="L38" s="3">
        <v>3</v>
      </c>
      <c r="M38" s="3">
        <v>0</v>
      </c>
      <c r="N38" s="3"/>
      <c r="O38" s="3"/>
      <c r="P38" s="3">
        <v>15</v>
      </c>
      <c r="Q38" s="3"/>
      <c r="R38" s="28">
        <v>10</v>
      </c>
      <c r="S38" s="3">
        <v>-1</v>
      </c>
      <c r="T38" s="3"/>
      <c r="U38" s="12">
        <v>40</v>
      </c>
      <c r="V38" s="3">
        <v>-1</v>
      </c>
      <c r="W38" s="3">
        <v>7</v>
      </c>
      <c r="X38" s="3"/>
      <c r="Y38" s="3"/>
      <c r="Z38" s="3"/>
      <c r="AA38" s="3">
        <v>1</v>
      </c>
      <c r="AB38" s="3"/>
      <c r="AC38" s="3"/>
      <c r="AD38" s="3">
        <v>10</v>
      </c>
      <c r="AE38" s="3">
        <v>15</v>
      </c>
      <c r="AF38" s="3"/>
      <c r="AG38" s="3">
        <v>0</v>
      </c>
      <c r="AH38" s="3"/>
      <c r="AI38" s="3">
        <v>3</v>
      </c>
      <c r="AJ38" s="3"/>
      <c r="AK38" s="3">
        <v>43</v>
      </c>
      <c r="AL38" s="3"/>
      <c r="AM38" s="3"/>
      <c r="AN38" s="3"/>
      <c r="AO38" s="3">
        <v>1</v>
      </c>
      <c r="AP38" s="3"/>
      <c r="AQ38" s="3">
        <v>-1</v>
      </c>
      <c r="AR38" s="3"/>
      <c r="AS38" s="3"/>
      <c r="AT38" s="3">
        <v>10</v>
      </c>
      <c r="AU38" s="3">
        <v>10</v>
      </c>
      <c r="AV38" s="3"/>
      <c r="AW38" s="3"/>
      <c r="AX38" s="3"/>
      <c r="AY38" s="3"/>
      <c r="AZ38" s="3">
        <v>80</v>
      </c>
      <c r="BA38" s="44">
        <v>28</v>
      </c>
      <c r="BB38" s="3"/>
      <c r="BC38" s="35">
        <f t="shared" si="0"/>
        <v>275</v>
      </c>
      <c r="BD38" s="46">
        <f t="shared" si="1"/>
        <v>0.87301587301587302</v>
      </c>
      <c r="BE38" s="3" t="s">
        <v>293</v>
      </c>
    </row>
    <row r="39" spans="1:57" ht="13" customHeight="1">
      <c r="A39" s="1" t="s">
        <v>101</v>
      </c>
      <c r="B39" s="4">
        <v>35</v>
      </c>
      <c r="C39" s="4">
        <v>0</v>
      </c>
      <c r="D39" s="4" t="s">
        <v>100</v>
      </c>
      <c r="E39" s="3"/>
      <c r="F39" s="3"/>
      <c r="G39" s="3"/>
      <c r="H39" s="3">
        <v>3</v>
      </c>
      <c r="I39" s="3"/>
      <c r="J39" s="3"/>
      <c r="K39" s="3"/>
      <c r="L39" s="3">
        <v>3</v>
      </c>
      <c r="M39" s="3">
        <v>0</v>
      </c>
      <c r="N39" s="3"/>
      <c r="O39" s="3"/>
      <c r="P39" s="3">
        <v>14</v>
      </c>
      <c r="Q39" s="3"/>
      <c r="R39" s="28">
        <v>10</v>
      </c>
      <c r="S39" s="3"/>
      <c r="T39" s="3"/>
      <c r="U39" s="3">
        <v>38</v>
      </c>
      <c r="V39" s="3"/>
      <c r="W39" s="3">
        <v>7</v>
      </c>
      <c r="X39" s="3">
        <v>5</v>
      </c>
      <c r="Y39" s="3"/>
      <c r="Z39" s="3"/>
      <c r="AA39" s="3">
        <v>3</v>
      </c>
      <c r="AB39" s="3"/>
      <c r="AC39" s="3"/>
      <c r="AD39" s="3">
        <v>11</v>
      </c>
      <c r="AE39" s="3">
        <v>13</v>
      </c>
      <c r="AF39" s="3"/>
      <c r="AG39" s="3">
        <v>0</v>
      </c>
      <c r="AH39" s="3"/>
      <c r="AI39" s="3">
        <v>5</v>
      </c>
      <c r="AJ39" s="3"/>
      <c r="AK39" s="3">
        <v>44</v>
      </c>
      <c r="AL39" s="3"/>
      <c r="AM39" s="3"/>
      <c r="AN39" s="3"/>
      <c r="AO39" s="3">
        <v>2</v>
      </c>
      <c r="AP39" s="3"/>
      <c r="AQ39" s="3"/>
      <c r="AR39" s="3"/>
      <c r="AS39" s="3"/>
      <c r="AT39" s="3">
        <v>11</v>
      </c>
      <c r="AU39" s="3">
        <v>10</v>
      </c>
      <c r="AV39" s="3"/>
      <c r="AW39" s="3"/>
      <c r="AX39" s="3"/>
      <c r="AY39" s="3"/>
      <c r="AZ39" s="3">
        <v>70</v>
      </c>
      <c r="BA39" s="44">
        <v>28</v>
      </c>
      <c r="BB39" s="3"/>
      <c r="BC39" s="35">
        <f t="shared" si="0"/>
        <v>277</v>
      </c>
      <c r="BD39" s="46">
        <f t="shared" si="1"/>
        <v>0.87936507936507935</v>
      </c>
      <c r="BE39" s="3" t="s">
        <v>294</v>
      </c>
    </row>
    <row r="40" spans="1:57" ht="13" customHeight="1">
      <c r="A40" s="1" t="s">
        <v>103</v>
      </c>
      <c r="B40" s="4">
        <v>36</v>
      </c>
      <c r="C40" s="4">
        <v>0</v>
      </c>
      <c r="D40" s="4" t="s">
        <v>102</v>
      </c>
      <c r="E40" s="3"/>
      <c r="F40" s="3"/>
      <c r="G40" s="3"/>
      <c r="H40" s="3">
        <v>4</v>
      </c>
      <c r="I40" s="3"/>
      <c r="J40" s="3"/>
      <c r="K40" s="3"/>
      <c r="L40" s="3">
        <v>4</v>
      </c>
      <c r="M40" s="3">
        <v>0</v>
      </c>
      <c r="N40" s="3"/>
      <c r="O40" s="3"/>
      <c r="P40" s="3">
        <v>11</v>
      </c>
      <c r="Q40" s="3"/>
      <c r="R40" s="28">
        <v>10</v>
      </c>
      <c r="S40" s="3"/>
      <c r="T40" s="3"/>
      <c r="U40" s="3">
        <v>45</v>
      </c>
      <c r="V40" s="3"/>
      <c r="W40" s="3"/>
      <c r="X40" s="3"/>
      <c r="Y40" s="3"/>
      <c r="Z40" s="3"/>
      <c r="AA40" s="3">
        <v>4</v>
      </c>
      <c r="AB40" s="3"/>
      <c r="AC40" s="3"/>
      <c r="AD40" s="3">
        <v>8</v>
      </c>
      <c r="AE40" s="3">
        <v>15</v>
      </c>
      <c r="AF40" s="3"/>
      <c r="AG40" s="3">
        <v>0</v>
      </c>
      <c r="AH40" s="3"/>
      <c r="AI40" s="3">
        <v>4</v>
      </c>
      <c r="AJ40" s="3"/>
      <c r="AK40" s="3">
        <v>44</v>
      </c>
      <c r="AL40" s="3"/>
      <c r="AM40" s="3"/>
      <c r="AN40" s="3"/>
      <c r="AO40" s="3">
        <v>3</v>
      </c>
      <c r="AP40" s="3"/>
      <c r="AQ40" s="3"/>
      <c r="AR40" s="3"/>
      <c r="AS40" s="3"/>
      <c r="AT40" s="3">
        <v>15</v>
      </c>
      <c r="AU40" s="3">
        <v>9</v>
      </c>
      <c r="AV40" s="3"/>
      <c r="AW40" s="3"/>
      <c r="AX40" s="3"/>
      <c r="AY40" s="3"/>
      <c r="AZ40" s="3">
        <v>57</v>
      </c>
      <c r="BA40" s="44">
        <v>28</v>
      </c>
      <c r="BB40" s="3"/>
      <c r="BC40" s="35">
        <f t="shared" si="0"/>
        <v>261</v>
      </c>
      <c r="BD40" s="46">
        <f t="shared" si="1"/>
        <v>0.82857142857142863</v>
      </c>
      <c r="BE40" s="3" t="s">
        <v>291</v>
      </c>
    </row>
  </sheetData>
  <phoneticPr fontId="6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4"/>
  <sheetViews>
    <sheetView tabSelected="1" topLeftCell="B11" zoomScale="125" zoomScaleNormal="125" zoomScalePageLayoutView="125" workbookViewId="0">
      <selection activeCell="AY41" sqref="A1:AY41"/>
    </sheetView>
  </sheetViews>
  <sheetFormatPr baseColWidth="10" defaultRowHeight="15" x14ac:dyDescent="0"/>
  <cols>
    <col min="1" max="1" width="9.83203125" style="17" hidden="1" customWidth="1"/>
    <col min="2" max="2" width="3.33203125" style="17" customWidth="1"/>
    <col min="3" max="3" width="21.5" style="17" customWidth="1"/>
    <col min="4" max="5" width="3" style="49" hidden="1" customWidth="1"/>
    <col min="6" max="6" width="7" style="49" hidden="1" customWidth="1"/>
    <col min="7" max="7" width="3" style="49" customWidth="1"/>
    <col min="8" max="10" width="3" style="49" hidden="1" customWidth="1"/>
    <col min="11" max="12" width="3" style="49" customWidth="1"/>
    <col min="13" max="14" width="3" style="49" hidden="1" customWidth="1"/>
    <col min="15" max="15" width="3" style="49" customWidth="1"/>
    <col min="16" max="16" width="3" style="49" hidden="1" customWidth="1"/>
    <col min="17" max="17" width="3" style="49" customWidth="1"/>
    <col min="18" max="19" width="3" style="49" hidden="1" customWidth="1"/>
    <col min="20" max="20" width="3" style="49" customWidth="1"/>
    <col min="21" max="22" width="3" style="49" hidden="1" customWidth="1"/>
    <col min="23" max="25" width="3" style="49" customWidth="1"/>
    <col min="26" max="26" width="3" style="49" hidden="1" customWidth="1"/>
    <col min="27" max="27" width="3" style="49" customWidth="1"/>
    <col min="28" max="30" width="3" style="49" hidden="1" customWidth="1"/>
    <col min="31" max="32" width="3" style="49" customWidth="1"/>
    <col min="33" max="33" width="3" style="49" hidden="1" customWidth="1"/>
    <col min="34" max="34" width="3" style="49" customWidth="1"/>
    <col min="35" max="35" width="3" style="49" hidden="1" customWidth="1"/>
    <col min="36" max="37" width="3" style="49" customWidth="1"/>
    <col min="38" max="38" width="3" style="49" hidden="1" customWidth="1"/>
    <col min="39" max="39" width="3" style="49" customWidth="1"/>
    <col min="40" max="42" width="3" style="49" hidden="1" customWidth="1"/>
    <col min="43" max="44" width="3" style="49" customWidth="1"/>
    <col min="45" max="46" width="3" style="49" hidden="1" customWidth="1"/>
    <col min="47" max="47" width="5.5" style="49" customWidth="1"/>
    <col min="48" max="48" width="3" style="49" customWidth="1"/>
    <col min="49" max="49" width="4.83203125" style="49" customWidth="1"/>
    <col min="50" max="50" width="6" style="77" customWidth="1"/>
    <col min="51" max="51" width="3.6640625" style="17" customWidth="1"/>
  </cols>
  <sheetData>
    <row r="1" spans="1:51" ht="75" customHeight="1">
      <c r="A1" s="80"/>
      <c r="B1" s="80"/>
      <c r="C1" s="80">
        <v>0.35416666666666669</v>
      </c>
      <c r="D1" s="81" t="s">
        <v>143</v>
      </c>
      <c r="E1" s="81" t="s">
        <v>144</v>
      </c>
      <c r="F1" s="82"/>
      <c r="G1" s="83" t="s">
        <v>151</v>
      </c>
      <c r="H1" s="84">
        <v>41288</v>
      </c>
      <c r="I1" s="84">
        <v>41290</v>
      </c>
      <c r="J1" s="84">
        <v>41292</v>
      </c>
      <c r="K1" s="83" t="s">
        <v>164</v>
      </c>
      <c r="L1" s="84" t="s">
        <v>152</v>
      </c>
      <c r="M1" s="84">
        <v>41297</v>
      </c>
      <c r="N1" s="84">
        <v>41299</v>
      </c>
      <c r="O1" s="83" t="s">
        <v>166</v>
      </c>
      <c r="P1" s="84">
        <v>41302</v>
      </c>
      <c r="Q1" s="84" t="s">
        <v>179</v>
      </c>
      <c r="R1" s="84">
        <v>41304</v>
      </c>
      <c r="S1" s="84"/>
      <c r="T1" s="83" t="s">
        <v>175</v>
      </c>
      <c r="U1" s="84">
        <v>41309</v>
      </c>
      <c r="V1" s="84">
        <v>41311</v>
      </c>
      <c r="W1" s="84" t="s">
        <v>199</v>
      </c>
      <c r="X1" s="84" t="s">
        <v>197</v>
      </c>
      <c r="Y1" s="84" t="s">
        <v>177</v>
      </c>
      <c r="Z1" s="84">
        <v>41313</v>
      </c>
      <c r="AA1" s="84" t="s">
        <v>195</v>
      </c>
      <c r="AB1" s="84">
        <v>41316</v>
      </c>
      <c r="AC1" s="84">
        <v>41318</v>
      </c>
      <c r="AD1" s="84">
        <v>41320</v>
      </c>
      <c r="AE1" s="83" t="s">
        <v>204</v>
      </c>
      <c r="AF1" s="84" t="s">
        <v>153</v>
      </c>
      <c r="AG1" s="84">
        <v>41325</v>
      </c>
      <c r="AH1" s="83" t="s">
        <v>214</v>
      </c>
      <c r="AI1" s="84">
        <v>41327</v>
      </c>
      <c r="AJ1" s="83" t="s">
        <v>210</v>
      </c>
      <c r="AK1" s="83" t="s">
        <v>265</v>
      </c>
      <c r="AL1" s="83">
        <v>41334</v>
      </c>
      <c r="AM1" s="84" t="s">
        <v>282</v>
      </c>
      <c r="AN1" s="84">
        <v>41337</v>
      </c>
      <c r="AO1" s="84">
        <v>41339</v>
      </c>
      <c r="AP1" s="84">
        <v>41341</v>
      </c>
      <c r="AQ1" s="84" t="s">
        <v>299</v>
      </c>
      <c r="AR1" s="83" t="s">
        <v>266</v>
      </c>
      <c r="AS1" s="83">
        <v>41346</v>
      </c>
      <c r="AT1" s="84">
        <v>41348</v>
      </c>
      <c r="AU1" s="83" t="s">
        <v>285</v>
      </c>
      <c r="AV1" s="84" t="s">
        <v>287</v>
      </c>
      <c r="AW1" s="84"/>
      <c r="AX1" s="85"/>
      <c r="AY1" s="86"/>
    </row>
    <row r="2" spans="1:51" s="25" customFormat="1" ht="14" customHeight="1">
      <c r="A2" s="87">
        <v>0.3</v>
      </c>
      <c r="B2" s="88"/>
      <c r="C2" s="88" t="s">
        <v>160</v>
      </c>
      <c r="D2" s="89" t="s">
        <v>154</v>
      </c>
      <c r="E2" s="89" t="s">
        <v>155</v>
      </c>
      <c r="F2" s="90" t="s">
        <v>156</v>
      </c>
      <c r="G2" s="90" t="s">
        <v>156</v>
      </c>
      <c r="H2" s="90" t="s">
        <v>154</v>
      </c>
      <c r="I2" s="90" t="s">
        <v>155</v>
      </c>
      <c r="J2" s="90" t="s">
        <v>156</v>
      </c>
      <c r="K2" s="90" t="s">
        <v>156</v>
      </c>
      <c r="L2" s="90" t="s">
        <v>154</v>
      </c>
      <c r="M2" s="90" t="s">
        <v>155</v>
      </c>
      <c r="N2" s="90" t="s">
        <v>156</v>
      </c>
      <c r="O2" s="90"/>
      <c r="P2" s="90" t="s">
        <v>154</v>
      </c>
      <c r="Q2" s="90"/>
      <c r="R2" s="90" t="s">
        <v>155</v>
      </c>
      <c r="S2" s="90" t="s">
        <v>154</v>
      </c>
      <c r="T2" s="90" t="s">
        <v>154</v>
      </c>
      <c r="U2" s="90" t="s">
        <v>154</v>
      </c>
      <c r="V2" s="90" t="s">
        <v>155</v>
      </c>
      <c r="W2" s="90"/>
      <c r="X2" s="90" t="s">
        <v>198</v>
      </c>
      <c r="Y2" s="90">
        <v>7</v>
      </c>
      <c r="Z2" s="90" t="s">
        <v>156</v>
      </c>
      <c r="AA2" s="90">
        <v>5</v>
      </c>
      <c r="AB2" s="90" t="s">
        <v>154</v>
      </c>
      <c r="AC2" s="90" t="s">
        <v>155</v>
      </c>
      <c r="AD2" s="90" t="s">
        <v>156</v>
      </c>
      <c r="AE2" s="90" t="s">
        <v>167</v>
      </c>
      <c r="AF2" s="90" t="s">
        <v>154</v>
      </c>
      <c r="AG2" s="90" t="s">
        <v>155</v>
      </c>
      <c r="AH2" s="90"/>
      <c r="AI2" s="90" t="s">
        <v>156</v>
      </c>
      <c r="AJ2" s="90" t="s">
        <v>156</v>
      </c>
      <c r="AK2" s="90"/>
      <c r="AL2" s="90"/>
      <c r="AM2" s="90" t="s">
        <v>154</v>
      </c>
      <c r="AN2" s="90" t="s">
        <v>154</v>
      </c>
      <c r="AO2" s="90" t="s">
        <v>155</v>
      </c>
      <c r="AP2" s="90" t="s">
        <v>156</v>
      </c>
      <c r="AQ2" s="91" t="s">
        <v>267</v>
      </c>
      <c r="AR2" s="90" t="s">
        <v>156</v>
      </c>
      <c r="AS2" s="90" t="s">
        <v>155</v>
      </c>
      <c r="AT2" s="90" t="s">
        <v>156</v>
      </c>
      <c r="AU2" s="90" t="s">
        <v>154</v>
      </c>
      <c r="AV2" s="92" t="s">
        <v>155</v>
      </c>
      <c r="AW2" s="90" t="s">
        <v>156</v>
      </c>
      <c r="AX2" s="93" t="s">
        <v>154</v>
      </c>
      <c r="AY2" s="94"/>
    </row>
    <row r="3" spans="1:51" s="25" customFormat="1" ht="14" customHeight="1">
      <c r="A3" s="87" t="s">
        <v>213</v>
      </c>
      <c r="B3" s="88"/>
      <c r="C3" s="88" t="s">
        <v>211</v>
      </c>
      <c r="D3" s="89"/>
      <c r="E3" s="89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>
        <v>7</v>
      </c>
      <c r="U3" s="90"/>
      <c r="V3" s="90"/>
      <c r="W3" s="90"/>
      <c r="X3" s="90"/>
      <c r="Y3" s="90">
        <v>7</v>
      </c>
      <c r="Z3" s="90"/>
      <c r="AA3" s="90">
        <v>5</v>
      </c>
      <c r="AB3" s="90"/>
      <c r="AC3" s="90"/>
      <c r="AD3" s="90"/>
      <c r="AE3" s="90"/>
      <c r="AF3" s="90"/>
      <c r="AG3" s="90"/>
      <c r="AH3" s="90"/>
      <c r="AI3" s="90"/>
      <c r="AJ3" s="90">
        <v>5</v>
      </c>
      <c r="AK3" s="90"/>
      <c r="AL3" s="90"/>
      <c r="AM3" s="90">
        <v>30</v>
      </c>
      <c r="AN3" s="90"/>
      <c r="AO3" s="90"/>
      <c r="AP3" s="90"/>
      <c r="AQ3" s="90"/>
      <c r="AR3" s="90"/>
      <c r="AS3" s="90"/>
      <c r="AT3" s="90"/>
      <c r="AU3" s="90">
        <v>14</v>
      </c>
      <c r="AV3" s="92"/>
      <c r="AW3" s="90">
        <f t="shared" ref="AW3:AW41" si="0">SUM(D3:AV3)</f>
        <v>68</v>
      </c>
      <c r="AX3" s="93"/>
      <c r="AY3" s="94"/>
    </row>
    <row r="4" spans="1:51" s="74" customFormat="1" ht="14" customHeight="1">
      <c r="A4" s="95" t="s">
        <v>212</v>
      </c>
      <c r="B4" s="96"/>
      <c r="C4" s="96"/>
      <c r="D4" s="96"/>
      <c r="E4" s="96"/>
      <c r="F4" s="97"/>
      <c r="G4" s="97">
        <v>4</v>
      </c>
      <c r="H4" s="97"/>
      <c r="I4" s="97"/>
      <c r="J4" s="97"/>
      <c r="K4" s="97">
        <v>4</v>
      </c>
      <c r="L4" s="97"/>
      <c r="M4" s="97"/>
      <c r="N4" s="97"/>
      <c r="O4" s="97">
        <v>16</v>
      </c>
      <c r="P4" s="97"/>
      <c r="Q4" s="97">
        <v>10</v>
      </c>
      <c r="R4" s="97"/>
      <c r="S4" s="97"/>
      <c r="T4" s="97">
        <v>55</v>
      </c>
      <c r="U4" s="97"/>
      <c r="V4" s="97"/>
      <c r="W4" s="97">
        <v>4</v>
      </c>
      <c r="X4" s="97">
        <v>15</v>
      </c>
      <c r="Y4" s="97">
        <v>0</v>
      </c>
      <c r="Z4" s="97"/>
      <c r="AA4" s="97">
        <v>0</v>
      </c>
      <c r="AB4" s="97"/>
      <c r="AC4" s="97"/>
      <c r="AD4" s="97"/>
      <c r="AE4" s="97">
        <v>15</v>
      </c>
      <c r="AF4" s="97">
        <v>0</v>
      </c>
      <c r="AG4" s="97"/>
      <c r="AH4" s="97">
        <v>5</v>
      </c>
      <c r="AI4" s="97"/>
      <c r="AJ4" s="97">
        <v>60</v>
      </c>
      <c r="AK4" s="97">
        <v>4</v>
      </c>
      <c r="AL4" s="97"/>
      <c r="AM4" s="97"/>
      <c r="AN4" s="97"/>
      <c r="AO4" s="97"/>
      <c r="AP4" s="97"/>
      <c r="AQ4" s="97">
        <v>15</v>
      </c>
      <c r="AR4" s="97">
        <v>10</v>
      </c>
      <c r="AS4" s="97"/>
      <c r="AT4" s="97"/>
      <c r="AU4" s="97">
        <v>70</v>
      </c>
      <c r="AV4" s="98">
        <v>28</v>
      </c>
      <c r="AW4" s="97">
        <f t="shared" si="0"/>
        <v>315</v>
      </c>
      <c r="AX4" s="97">
        <f>AW4/315</f>
        <v>1</v>
      </c>
      <c r="AY4" s="99" t="s">
        <v>289</v>
      </c>
    </row>
    <row r="5" spans="1:51" ht="14" customHeight="1">
      <c r="A5" s="100" t="s">
        <v>104</v>
      </c>
      <c r="B5" s="100">
        <v>10</v>
      </c>
      <c r="C5" s="100" t="s">
        <v>288</v>
      </c>
      <c r="D5" s="101"/>
      <c r="E5" s="102"/>
      <c r="F5" s="102"/>
      <c r="G5" s="102">
        <v>1</v>
      </c>
      <c r="H5" s="102">
        <v>-1</v>
      </c>
      <c r="I5" s="102"/>
      <c r="J5" s="102"/>
      <c r="K5" s="102">
        <v>2</v>
      </c>
      <c r="L5" s="102">
        <v>0</v>
      </c>
      <c r="M5" s="102"/>
      <c r="N5" s="102">
        <v>-1</v>
      </c>
      <c r="O5" s="102">
        <v>0</v>
      </c>
      <c r="P5" s="102" t="s">
        <v>167</v>
      </c>
      <c r="Q5" s="102">
        <v>10</v>
      </c>
      <c r="R5" s="102">
        <v>-1</v>
      </c>
      <c r="S5" s="102"/>
      <c r="T5" s="103">
        <v>28</v>
      </c>
      <c r="U5" s="102"/>
      <c r="V5" s="102">
        <v>-1</v>
      </c>
      <c r="W5" s="102">
        <v>0</v>
      </c>
      <c r="X5" s="102">
        <v>1</v>
      </c>
      <c r="Y5" s="102"/>
      <c r="Z5" s="102">
        <v>-1</v>
      </c>
      <c r="AA5" s="102"/>
      <c r="AB5" s="102"/>
      <c r="AC5" s="102">
        <v>-1</v>
      </c>
      <c r="AD5" s="102"/>
      <c r="AE5" s="102">
        <v>0</v>
      </c>
      <c r="AF5" s="90">
        <v>0</v>
      </c>
      <c r="AG5" s="90">
        <v>-1</v>
      </c>
      <c r="AH5" s="90">
        <v>3</v>
      </c>
      <c r="AI5" s="102"/>
      <c r="AJ5" s="104">
        <v>0</v>
      </c>
      <c r="AK5" s="103">
        <v>0</v>
      </c>
      <c r="AL5" s="102">
        <v>-1</v>
      </c>
      <c r="AM5" s="102"/>
      <c r="AN5" s="102">
        <v>-1</v>
      </c>
      <c r="AO5" s="102">
        <v>-1</v>
      </c>
      <c r="AP5" s="102">
        <v>-1</v>
      </c>
      <c r="AQ5" s="102">
        <v>0</v>
      </c>
      <c r="AR5" s="102">
        <v>0</v>
      </c>
      <c r="AS5" s="102"/>
      <c r="AT5" s="102">
        <v>-1</v>
      </c>
      <c r="AU5" s="102">
        <v>0</v>
      </c>
      <c r="AV5" s="92">
        <v>28</v>
      </c>
      <c r="AW5" s="90">
        <f t="shared" si="0"/>
        <v>61</v>
      </c>
      <c r="AX5" s="97">
        <f t="shared" ref="AX5:AX41" si="1">AW5/315</f>
        <v>0.19365079365079366</v>
      </c>
      <c r="AY5" s="86" t="s">
        <v>156</v>
      </c>
    </row>
    <row r="6" spans="1:51" ht="14" customHeight="1">
      <c r="A6" s="100" t="s">
        <v>52</v>
      </c>
      <c r="B6" s="100">
        <v>10</v>
      </c>
      <c r="C6" s="100" t="s">
        <v>145</v>
      </c>
      <c r="D6" s="101"/>
      <c r="E6" s="102"/>
      <c r="F6" s="102"/>
      <c r="G6" s="102">
        <v>4</v>
      </c>
      <c r="H6" s="102"/>
      <c r="I6" s="102"/>
      <c r="J6" s="102"/>
      <c r="K6" s="102">
        <v>3</v>
      </c>
      <c r="L6" s="102">
        <v>0</v>
      </c>
      <c r="M6" s="102"/>
      <c r="N6" s="102"/>
      <c r="O6" s="102">
        <v>9</v>
      </c>
      <c r="P6" s="102" t="s">
        <v>168</v>
      </c>
      <c r="Q6" s="102">
        <v>10</v>
      </c>
      <c r="R6" s="102"/>
      <c r="S6" s="102"/>
      <c r="T6" s="103">
        <v>47</v>
      </c>
      <c r="U6" s="102"/>
      <c r="V6" s="102"/>
      <c r="W6" s="102">
        <v>3</v>
      </c>
      <c r="X6" s="102">
        <v>15</v>
      </c>
      <c r="Y6" s="102"/>
      <c r="Z6" s="102"/>
      <c r="AA6" s="102"/>
      <c r="AB6" s="102"/>
      <c r="AC6" s="102"/>
      <c r="AD6" s="102"/>
      <c r="AE6" s="102">
        <v>9</v>
      </c>
      <c r="AF6" s="90">
        <v>0</v>
      </c>
      <c r="AG6" s="90"/>
      <c r="AH6" s="90">
        <v>4</v>
      </c>
      <c r="AI6" s="102"/>
      <c r="AJ6" s="104">
        <v>36</v>
      </c>
      <c r="AK6" s="103">
        <v>2</v>
      </c>
      <c r="AL6" s="102"/>
      <c r="AM6" s="102"/>
      <c r="AN6" s="102">
        <v>-1</v>
      </c>
      <c r="AO6" s="102"/>
      <c r="AP6" s="102">
        <v>-1</v>
      </c>
      <c r="AQ6" s="102">
        <v>0</v>
      </c>
      <c r="AR6" s="102">
        <v>0</v>
      </c>
      <c r="AS6" s="102"/>
      <c r="AT6" s="102">
        <v>-1</v>
      </c>
      <c r="AU6" s="102">
        <v>0</v>
      </c>
      <c r="AV6" s="92">
        <v>28</v>
      </c>
      <c r="AW6" s="90">
        <f t="shared" si="0"/>
        <v>167</v>
      </c>
      <c r="AX6" s="97">
        <f t="shared" si="1"/>
        <v>0.53015873015873016</v>
      </c>
      <c r="AY6" s="86" t="s">
        <v>156</v>
      </c>
    </row>
    <row r="7" spans="1:51" ht="14" customHeight="1">
      <c r="A7" s="100" t="s">
        <v>105</v>
      </c>
      <c r="B7" s="100">
        <v>8</v>
      </c>
      <c r="C7" s="100" t="s">
        <v>219</v>
      </c>
      <c r="D7" s="101"/>
      <c r="E7" s="102"/>
      <c r="F7" s="102"/>
      <c r="G7" s="102">
        <v>3</v>
      </c>
      <c r="H7" s="102"/>
      <c r="I7" s="102">
        <v>-1</v>
      </c>
      <c r="J7" s="102">
        <v>-1</v>
      </c>
      <c r="K7" s="102">
        <v>0</v>
      </c>
      <c r="L7" s="102">
        <v>0</v>
      </c>
      <c r="M7" s="102">
        <v>-1</v>
      </c>
      <c r="N7" s="102">
        <v>-1</v>
      </c>
      <c r="O7" s="102">
        <v>0</v>
      </c>
      <c r="P7" s="102" t="s">
        <v>169</v>
      </c>
      <c r="Q7" s="102">
        <v>10</v>
      </c>
      <c r="R7" s="102">
        <v>-1</v>
      </c>
      <c r="S7" s="102">
        <v>-1</v>
      </c>
      <c r="T7" s="105">
        <v>19</v>
      </c>
      <c r="U7" s="102"/>
      <c r="V7" s="102"/>
      <c r="W7" s="102">
        <v>4</v>
      </c>
      <c r="X7" s="102">
        <v>15</v>
      </c>
      <c r="Y7" s="102"/>
      <c r="Z7" s="102"/>
      <c r="AA7" s="102"/>
      <c r="AB7" s="102"/>
      <c r="AC7" s="102"/>
      <c r="AD7" s="102"/>
      <c r="AE7" s="102">
        <v>0</v>
      </c>
      <c r="AF7" s="90">
        <v>0</v>
      </c>
      <c r="AG7" s="90"/>
      <c r="AH7" s="90">
        <v>4</v>
      </c>
      <c r="AI7" s="102"/>
      <c r="AJ7" s="102">
        <v>33</v>
      </c>
      <c r="AK7" s="103">
        <v>4</v>
      </c>
      <c r="AL7" s="102"/>
      <c r="AM7" s="102"/>
      <c r="AN7" s="102"/>
      <c r="AO7" s="102">
        <v>-1</v>
      </c>
      <c r="AP7" s="102"/>
      <c r="AQ7" s="102">
        <v>0</v>
      </c>
      <c r="AR7" s="102">
        <v>0</v>
      </c>
      <c r="AS7" s="102"/>
      <c r="AT7" s="102">
        <v>-1</v>
      </c>
      <c r="AU7" s="102">
        <v>46</v>
      </c>
      <c r="AV7" s="92">
        <v>28</v>
      </c>
      <c r="AW7" s="90">
        <f t="shared" si="0"/>
        <v>158</v>
      </c>
      <c r="AX7" s="97">
        <f t="shared" si="1"/>
        <v>0.50158730158730158</v>
      </c>
      <c r="AY7" s="86" t="s">
        <v>156</v>
      </c>
    </row>
    <row r="8" spans="1:51" ht="14" customHeight="1">
      <c r="A8" s="100" t="s">
        <v>107</v>
      </c>
      <c r="B8" s="100">
        <v>3</v>
      </c>
      <c r="C8" s="100" t="s">
        <v>106</v>
      </c>
      <c r="D8" s="101"/>
      <c r="E8" s="102"/>
      <c r="F8" s="102"/>
      <c r="G8" s="102">
        <v>1</v>
      </c>
      <c r="H8" s="102"/>
      <c r="I8" s="102"/>
      <c r="J8" s="102"/>
      <c r="K8" s="102">
        <v>2</v>
      </c>
      <c r="L8" s="102">
        <v>0</v>
      </c>
      <c r="M8" s="102">
        <v>-1</v>
      </c>
      <c r="N8" s="102"/>
      <c r="O8" s="102">
        <v>10</v>
      </c>
      <c r="P8" s="102"/>
      <c r="Q8" s="102">
        <v>10</v>
      </c>
      <c r="R8" s="102"/>
      <c r="S8" s="102"/>
      <c r="T8" s="103">
        <v>37</v>
      </c>
      <c r="U8" s="102"/>
      <c r="V8" s="102"/>
      <c r="W8" s="102">
        <v>3</v>
      </c>
      <c r="X8" s="102">
        <v>11</v>
      </c>
      <c r="Y8" s="102"/>
      <c r="Z8" s="102">
        <v>-1</v>
      </c>
      <c r="AA8" s="102">
        <v>5</v>
      </c>
      <c r="AB8" s="102"/>
      <c r="AC8" s="102"/>
      <c r="AD8" s="102"/>
      <c r="AE8" s="102">
        <v>14</v>
      </c>
      <c r="AF8" s="90">
        <v>0</v>
      </c>
      <c r="AG8" s="90"/>
      <c r="AH8" s="90">
        <v>0</v>
      </c>
      <c r="AI8" s="102">
        <v>-1</v>
      </c>
      <c r="AJ8" s="102">
        <v>30</v>
      </c>
      <c r="AK8" s="103">
        <v>3</v>
      </c>
      <c r="AL8" s="102"/>
      <c r="AM8" s="102">
        <v>30</v>
      </c>
      <c r="AN8" s="102"/>
      <c r="AO8" s="102"/>
      <c r="AP8" s="102"/>
      <c r="AQ8" s="102">
        <v>8</v>
      </c>
      <c r="AR8" s="102">
        <v>10</v>
      </c>
      <c r="AS8" s="102"/>
      <c r="AT8" s="102"/>
      <c r="AU8" s="102">
        <v>56</v>
      </c>
      <c r="AV8" s="92">
        <v>28</v>
      </c>
      <c r="AW8" s="90">
        <f t="shared" si="0"/>
        <v>255</v>
      </c>
      <c r="AX8" s="97">
        <f t="shared" si="1"/>
        <v>0.80952380952380953</v>
      </c>
      <c r="AY8" s="86" t="s">
        <v>291</v>
      </c>
    </row>
    <row r="9" spans="1:51" ht="14" customHeight="1">
      <c r="A9" s="100" t="s">
        <v>108</v>
      </c>
      <c r="B9" s="100">
        <v>1</v>
      </c>
      <c r="C9" s="100" t="s">
        <v>220</v>
      </c>
      <c r="D9" s="101"/>
      <c r="E9" s="102"/>
      <c r="F9" s="102"/>
      <c r="G9" s="102">
        <v>4</v>
      </c>
      <c r="H9" s="102"/>
      <c r="I9" s="102"/>
      <c r="J9" s="102"/>
      <c r="K9" s="102">
        <v>4</v>
      </c>
      <c r="L9" s="102">
        <v>0</v>
      </c>
      <c r="M9" s="102">
        <v>-1</v>
      </c>
      <c r="N9" s="102"/>
      <c r="O9" s="102">
        <v>9</v>
      </c>
      <c r="P9" s="102"/>
      <c r="Q9" s="102">
        <v>10</v>
      </c>
      <c r="R9" s="102"/>
      <c r="S9" s="102"/>
      <c r="T9" s="102">
        <v>54</v>
      </c>
      <c r="U9" s="102"/>
      <c r="V9" s="102"/>
      <c r="W9" s="102">
        <v>4</v>
      </c>
      <c r="X9" s="102">
        <v>14</v>
      </c>
      <c r="Y9" s="102"/>
      <c r="Z9" s="102"/>
      <c r="AA9" s="102"/>
      <c r="AB9" s="102"/>
      <c r="AC9" s="102"/>
      <c r="AD9" s="102"/>
      <c r="AE9" s="102">
        <v>12</v>
      </c>
      <c r="AF9" s="90">
        <v>0</v>
      </c>
      <c r="AG9" s="102"/>
      <c r="AH9" s="102">
        <v>5</v>
      </c>
      <c r="AI9" s="102"/>
      <c r="AJ9" s="102">
        <v>56</v>
      </c>
      <c r="AK9" s="103">
        <v>4</v>
      </c>
      <c r="AL9" s="102"/>
      <c r="AM9" s="102"/>
      <c r="AN9" s="102"/>
      <c r="AO9" s="102"/>
      <c r="AP9" s="102"/>
      <c r="AQ9" s="102">
        <v>14</v>
      </c>
      <c r="AR9" s="102">
        <v>10</v>
      </c>
      <c r="AS9" s="102"/>
      <c r="AT9" s="102"/>
      <c r="AU9" s="102">
        <v>79</v>
      </c>
      <c r="AV9" s="92">
        <v>28</v>
      </c>
      <c r="AW9" s="90">
        <f t="shared" si="0"/>
        <v>306</v>
      </c>
      <c r="AX9" s="97">
        <f t="shared" si="1"/>
        <v>0.97142857142857142</v>
      </c>
      <c r="AY9" s="86" t="s">
        <v>289</v>
      </c>
    </row>
    <row r="10" spans="1:51" ht="14" customHeight="1">
      <c r="A10" s="100" t="s">
        <v>109</v>
      </c>
      <c r="B10" s="100">
        <v>8</v>
      </c>
      <c r="C10" s="100" t="s">
        <v>221</v>
      </c>
      <c r="D10" s="101"/>
      <c r="E10" s="102"/>
      <c r="F10" s="102"/>
      <c r="G10" s="102">
        <v>0</v>
      </c>
      <c r="H10" s="102"/>
      <c r="I10" s="102"/>
      <c r="J10" s="102">
        <v>-1</v>
      </c>
      <c r="K10" s="102">
        <v>0</v>
      </c>
      <c r="L10" s="102">
        <v>0</v>
      </c>
      <c r="M10" s="102"/>
      <c r="N10" s="102"/>
      <c r="O10" s="102">
        <v>6</v>
      </c>
      <c r="P10" s="102"/>
      <c r="Q10" s="102">
        <v>10</v>
      </c>
      <c r="R10" s="102">
        <v>-1</v>
      </c>
      <c r="S10" s="102"/>
      <c r="T10" s="102">
        <v>35</v>
      </c>
      <c r="U10" s="102"/>
      <c r="V10" s="102"/>
      <c r="W10" s="102">
        <v>4</v>
      </c>
      <c r="X10" s="102">
        <v>0</v>
      </c>
      <c r="Y10" s="102"/>
      <c r="Z10" s="102"/>
      <c r="AA10" s="102">
        <v>5</v>
      </c>
      <c r="AB10" s="102"/>
      <c r="AC10" s="102">
        <v>-1</v>
      </c>
      <c r="AD10" s="102"/>
      <c r="AE10" s="102">
        <v>13</v>
      </c>
      <c r="AF10" s="90">
        <v>0</v>
      </c>
      <c r="AG10" s="102"/>
      <c r="AH10" s="102">
        <v>0</v>
      </c>
      <c r="AI10" s="102">
        <v>-1</v>
      </c>
      <c r="AJ10" s="102">
        <v>53</v>
      </c>
      <c r="AK10" s="103">
        <v>0</v>
      </c>
      <c r="AL10" s="102">
        <v>-1</v>
      </c>
      <c r="AM10" s="102">
        <v>30</v>
      </c>
      <c r="AN10" s="102"/>
      <c r="AO10" s="102">
        <v>-1</v>
      </c>
      <c r="AP10" s="102">
        <v>-1</v>
      </c>
      <c r="AQ10" s="102">
        <v>8</v>
      </c>
      <c r="AR10" s="102">
        <v>10</v>
      </c>
      <c r="AS10" s="102"/>
      <c r="AT10" s="102"/>
      <c r="AU10" s="102">
        <v>59</v>
      </c>
      <c r="AV10" s="92">
        <v>28</v>
      </c>
      <c r="AW10" s="90">
        <f t="shared" si="0"/>
        <v>254</v>
      </c>
      <c r="AX10" s="97">
        <f t="shared" si="1"/>
        <v>0.80634920634920637</v>
      </c>
      <c r="AY10" s="86" t="s">
        <v>291</v>
      </c>
    </row>
    <row r="11" spans="1:51" ht="14" customHeight="1">
      <c r="A11" s="100" t="s">
        <v>110</v>
      </c>
      <c r="B11" s="100">
        <v>4</v>
      </c>
      <c r="C11" s="100" t="s">
        <v>222</v>
      </c>
      <c r="D11" s="101"/>
      <c r="E11" s="102"/>
      <c r="F11" s="102"/>
      <c r="G11" s="102">
        <v>4</v>
      </c>
      <c r="H11" s="102"/>
      <c r="I11" s="102">
        <v>-1</v>
      </c>
      <c r="J11" s="102"/>
      <c r="K11" s="102">
        <v>4</v>
      </c>
      <c r="L11" s="102">
        <v>0</v>
      </c>
      <c r="M11" s="102"/>
      <c r="N11" s="102"/>
      <c r="O11" s="102">
        <v>9</v>
      </c>
      <c r="P11" s="102"/>
      <c r="Q11" s="102">
        <v>10</v>
      </c>
      <c r="R11" s="102"/>
      <c r="S11" s="102">
        <v>-1</v>
      </c>
      <c r="T11" s="105">
        <v>51</v>
      </c>
      <c r="U11" s="102"/>
      <c r="V11" s="102"/>
      <c r="W11" s="102">
        <v>4</v>
      </c>
      <c r="X11" s="102">
        <v>12</v>
      </c>
      <c r="Y11" s="102"/>
      <c r="Z11" s="102"/>
      <c r="AA11" s="102">
        <v>5</v>
      </c>
      <c r="AB11" s="102"/>
      <c r="AC11" s="102"/>
      <c r="AD11" s="102"/>
      <c r="AE11" s="102">
        <v>14</v>
      </c>
      <c r="AF11" s="90">
        <v>0</v>
      </c>
      <c r="AG11" s="102"/>
      <c r="AH11" s="102">
        <v>5</v>
      </c>
      <c r="AI11" s="102"/>
      <c r="AJ11" s="104">
        <v>51</v>
      </c>
      <c r="AK11" s="103">
        <v>3</v>
      </c>
      <c r="AL11" s="102"/>
      <c r="AM11" s="102"/>
      <c r="AN11" s="102"/>
      <c r="AO11" s="102"/>
      <c r="AP11" s="102">
        <v>-1</v>
      </c>
      <c r="AQ11" s="102">
        <v>0</v>
      </c>
      <c r="AR11" s="102">
        <v>0</v>
      </c>
      <c r="AS11" s="102"/>
      <c r="AT11" s="102">
        <v>-1</v>
      </c>
      <c r="AU11" s="102">
        <v>73</v>
      </c>
      <c r="AV11" s="92">
        <v>28</v>
      </c>
      <c r="AW11" s="90">
        <f t="shared" si="0"/>
        <v>269</v>
      </c>
      <c r="AX11" s="97">
        <f t="shared" si="1"/>
        <v>0.85396825396825393</v>
      </c>
      <c r="AY11" s="86" t="s">
        <v>293</v>
      </c>
    </row>
    <row r="12" spans="1:51" ht="14" customHeight="1">
      <c r="A12" s="100" t="s">
        <v>111</v>
      </c>
      <c r="B12" s="100">
        <v>15</v>
      </c>
      <c r="C12" s="100" t="s">
        <v>223</v>
      </c>
      <c r="D12" s="101"/>
      <c r="E12" s="102"/>
      <c r="F12" s="102"/>
      <c r="G12" s="102">
        <v>1</v>
      </c>
      <c r="H12" s="102">
        <v>-1</v>
      </c>
      <c r="I12" s="102"/>
      <c r="J12" s="102"/>
      <c r="K12" s="102">
        <v>2</v>
      </c>
      <c r="L12" s="102">
        <v>0</v>
      </c>
      <c r="M12" s="102">
        <v>-1</v>
      </c>
      <c r="N12" s="102"/>
      <c r="O12" s="102">
        <v>13</v>
      </c>
      <c r="P12" s="102"/>
      <c r="Q12" s="102">
        <v>10</v>
      </c>
      <c r="R12" s="102"/>
      <c r="S12" s="102"/>
      <c r="T12" s="102">
        <v>33</v>
      </c>
      <c r="U12" s="102"/>
      <c r="V12" s="102"/>
      <c r="W12" s="102">
        <v>3</v>
      </c>
      <c r="X12" s="102">
        <v>0</v>
      </c>
      <c r="Y12" s="102"/>
      <c r="Z12" s="102"/>
      <c r="AA12" s="102"/>
      <c r="AB12" s="102">
        <v>-1</v>
      </c>
      <c r="AC12" s="102">
        <v>-1</v>
      </c>
      <c r="AD12" s="102"/>
      <c r="AE12" s="102">
        <v>11</v>
      </c>
      <c r="AF12" s="90">
        <v>0</v>
      </c>
      <c r="AG12" s="102"/>
      <c r="AH12" s="102">
        <v>1</v>
      </c>
      <c r="AI12" s="102"/>
      <c r="AJ12" s="104">
        <v>23</v>
      </c>
      <c r="AK12" s="103">
        <v>0</v>
      </c>
      <c r="AL12" s="102">
        <v>-1</v>
      </c>
      <c r="AM12" s="102"/>
      <c r="AN12" s="102">
        <v>-1</v>
      </c>
      <c r="AO12" s="102">
        <v>-1</v>
      </c>
      <c r="AP12" s="102">
        <v>-1</v>
      </c>
      <c r="AQ12" s="102">
        <v>0</v>
      </c>
      <c r="AR12" s="102">
        <v>0</v>
      </c>
      <c r="AS12" s="102"/>
      <c r="AT12" s="102">
        <v>-1</v>
      </c>
      <c r="AU12" s="102">
        <v>0</v>
      </c>
      <c r="AV12" s="92">
        <v>28</v>
      </c>
      <c r="AW12" s="90">
        <f t="shared" si="0"/>
        <v>116</v>
      </c>
      <c r="AX12" s="97">
        <f t="shared" si="1"/>
        <v>0.36825396825396828</v>
      </c>
      <c r="AY12" s="86" t="s">
        <v>156</v>
      </c>
    </row>
    <row r="13" spans="1:51" ht="14" customHeight="1">
      <c r="A13" s="100" t="s">
        <v>113</v>
      </c>
      <c r="B13" s="100">
        <v>15</v>
      </c>
      <c r="C13" s="100" t="s">
        <v>112</v>
      </c>
      <c r="D13" s="101"/>
      <c r="E13" s="102"/>
      <c r="F13" s="102"/>
      <c r="G13" s="102">
        <v>1</v>
      </c>
      <c r="H13" s="102"/>
      <c r="I13" s="102">
        <v>-1</v>
      </c>
      <c r="J13" s="102"/>
      <c r="K13" s="102">
        <v>1</v>
      </c>
      <c r="L13" s="102">
        <v>0</v>
      </c>
      <c r="M13" s="102">
        <v>-1</v>
      </c>
      <c r="N13" s="102">
        <v>-1</v>
      </c>
      <c r="O13" s="102">
        <v>8</v>
      </c>
      <c r="P13" s="102"/>
      <c r="Q13" s="102">
        <v>10</v>
      </c>
      <c r="R13" s="102"/>
      <c r="S13" s="102"/>
      <c r="T13" s="102">
        <v>21</v>
      </c>
      <c r="U13" s="102"/>
      <c r="V13" s="102"/>
      <c r="W13" s="102">
        <v>3</v>
      </c>
      <c r="X13" s="102">
        <v>0</v>
      </c>
      <c r="Y13" s="102"/>
      <c r="Z13" s="102">
        <v>-1</v>
      </c>
      <c r="AA13" s="102"/>
      <c r="AB13" s="102">
        <v>-1</v>
      </c>
      <c r="AC13" s="102">
        <v>-1</v>
      </c>
      <c r="AD13" s="102"/>
      <c r="AE13" s="102">
        <v>0</v>
      </c>
      <c r="AF13" s="90">
        <v>0</v>
      </c>
      <c r="AG13" s="102">
        <v>-1</v>
      </c>
      <c r="AH13" s="102">
        <v>0</v>
      </c>
      <c r="AI13" s="102">
        <v>-1</v>
      </c>
      <c r="AJ13" s="102">
        <v>0</v>
      </c>
      <c r="AK13" s="103">
        <v>0</v>
      </c>
      <c r="AL13" s="102">
        <v>-1</v>
      </c>
      <c r="AM13" s="102"/>
      <c r="AN13" s="102">
        <v>-1</v>
      </c>
      <c r="AO13" s="102">
        <v>-1</v>
      </c>
      <c r="AP13" s="102">
        <v>-1</v>
      </c>
      <c r="AQ13" s="102">
        <v>0</v>
      </c>
      <c r="AR13" s="102">
        <v>0</v>
      </c>
      <c r="AS13" s="102"/>
      <c r="AT13" s="102">
        <v>-1</v>
      </c>
      <c r="AU13" s="102">
        <v>0</v>
      </c>
      <c r="AV13" s="92">
        <v>28</v>
      </c>
      <c r="AW13" s="90">
        <f t="shared" si="0"/>
        <v>59</v>
      </c>
      <c r="AX13" s="97">
        <f t="shared" si="1"/>
        <v>0.1873015873015873</v>
      </c>
      <c r="AY13" s="86" t="s">
        <v>156</v>
      </c>
    </row>
    <row r="14" spans="1:51" ht="14" customHeight="1">
      <c r="A14" s="100" t="s">
        <v>114</v>
      </c>
      <c r="B14" s="100">
        <v>15</v>
      </c>
      <c r="C14" s="100" t="s">
        <v>224</v>
      </c>
      <c r="D14" s="101"/>
      <c r="E14" s="102"/>
      <c r="F14" s="102"/>
      <c r="G14" s="102">
        <v>4</v>
      </c>
      <c r="H14" s="102"/>
      <c r="I14" s="102">
        <v>-1</v>
      </c>
      <c r="J14" s="102"/>
      <c r="K14" s="102">
        <v>0</v>
      </c>
      <c r="L14" s="102">
        <v>0</v>
      </c>
      <c r="M14" s="102">
        <v>-1</v>
      </c>
      <c r="N14" s="102"/>
      <c r="O14" s="102">
        <v>3</v>
      </c>
      <c r="P14" s="102"/>
      <c r="Q14" s="102">
        <v>10</v>
      </c>
      <c r="R14" s="102">
        <v>-1</v>
      </c>
      <c r="S14" s="102">
        <v>-1</v>
      </c>
      <c r="T14" s="105">
        <v>0</v>
      </c>
      <c r="U14" s="102"/>
      <c r="V14" s="102"/>
      <c r="W14" s="102">
        <v>0</v>
      </c>
      <c r="X14" s="102">
        <v>0</v>
      </c>
      <c r="Y14" s="102"/>
      <c r="Z14" s="102"/>
      <c r="AA14" s="102"/>
      <c r="AB14" s="102"/>
      <c r="AC14" s="102"/>
      <c r="AD14" s="102"/>
      <c r="AE14" s="102">
        <v>0</v>
      </c>
      <c r="AF14" s="90">
        <v>0</v>
      </c>
      <c r="AG14" s="102">
        <v>-1</v>
      </c>
      <c r="AH14" s="102">
        <v>0</v>
      </c>
      <c r="AI14" s="102">
        <v>-1</v>
      </c>
      <c r="AJ14" s="102">
        <v>0</v>
      </c>
      <c r="AK14" s="103">
        <v>0</v>
      </c>
      <c r="AL14" s="102">
        <v>-1</v>
      </c>
      <c r="AM14" s="102"/>
      <c r="AN14" s="102">
        <v>-1</v>
      </c>
      <c r="AO14" s="102">
        <v>-1</v>
      </c>
      <c r="AP14" s="102">
        <v>-1</v>
      </c>
      <c r="AQ14" s="102">
        <v>0</v>
      </c>
      <c r="AR14" s="102">
        <v>0</v>
      </c>
      <c r="AS14" s="102"/>
      <c r="AT14" s="102">
        <v>-1</v>
      </c>
      <c r="AU14" s="102">
        <v>0</v>
      </c>
      <c r="AV14" s="92">
        <v>28</v>
      </c>
      <c r="AW14" s="90">
        <f t="shared" si="0"/>
        <v>34</v>
      </c>
      <c r="AX14" s="97">
        <f t="shared" si="1"/>
        <v>0.10793650793650794</v>
      </c>
      <c r="AY14" s="86" t="s">
        <v>156</v>
      </c>
    </row>
    <row r="15" spans="1:51" ht="14" customHeight="1">
      <c r="A15" s="100">
        <v>1</v>
      </c>
      <c r="B15" s="100"/>
      <c r="C15" s="100" t="s">
        <v>225</v>
      </c>
      <c r="D15" s="101"/>
      <c r="E15" s="102"/>
      <c r="F15" s="102"/>
      <c r="G15" s="102">
        <v>3</v>
      </c>
      <c r="H15" s="102"/>
      <c r="I15" s="102"/>
      <c r="J15" s="102"/>
      <c r="K15" s="102">
        <v>3</v>
      </c>
      <c r="L15" s="102">
        <v>0</v>
      </c>
      <c r="M15" s="102"/>
      <c r="N15" s="102"/>
      <c r="O15" s="102">
        <v>13</v>
      </c>
      <c r="P15" s="102"/>
      <c r="Q15" s="102">
        <v>10</v>
      </c>
      <c r="R15" s="102"/>
      <c r="S15" s="102"/>
      <c r="T15" s="102">
        <v>45</v>
      </c>
      <c r="U15" s="102"/>
      <c r="V15" s="102"/>
      <c r="W15" s="102">
        <v>4</v>
      </c>
      <c r="X15" s="102">
        <v>15</v>
      </c>
      <c r="Y15" s="102"/>
      <c r="Z15" s="102"/>
      <c r="AA15" s="102"/>
      <c r="AB15" s="102">
        <v>-1</v>
      </c>
      <c r="AC15" s="102"/>
      <c r="AD15" s="102"/>
      <c r="AE15" s="102">
        <v>14</v>
      </c>
      <c r="AF15" s="90">
        <v>0</v>
      </c>
      <c r="AG15" s="102"/>
      <c r="AH15" s="102">
        <v>4</v>
      </c>
      <c r="AI15" s="102"/>
      <c r="AJ15" s="102">
        <v>52</v>
      </c>
      <c r="AK15" s="103">
        <v>4</v>
      </c>
      <c r="AL15" s="102"/>
      <c r="AM15" s="102"/>
      <c r="AN15" s="102"/>
      <c r="AO15" s="102"/>
      <c r="AP15" s="102"/>
      <c r="AQ15" s="102">
        <v>12</v>
      </c>
      <c r="AR15" s="102">
        <v>10</v>
      </c>
      <c r="AS15" s="102"/>
      <c r="AT15" s="102"/>
      <c r="AU15" s="102">
        <v>58</v>
      </c>
      <c r="AV15" s="92">
        <v>28</v>
      </c>
      <c r="AW15" s="90">
        <f t="shared" si="0"/>
        <v>274</v>
      </c>
      <c r="AX15" s="97">
        <f t="shared" si="1"/>
        <v>0.86984126984126986</v>
      </c>
      <c r="AY15" s="86" t="s">
        <v>294</v>
      </c>
    </row>
    <row r="16" spans="1:51" ht="14" customHeight="1">
      <c r="A16" s="100">
        <v>0</v>
      </c>
      <c r="B16" s="100"/>
      <c r="C16" s="100" t="s">
        <v>226</v>
      </c>
      <c r="D16" s="101"/>
      <c r="E16" s="102"/>
      <c r="F16" s="102"/>
      <c r="G16" s="102">
        <v>4</v>
      </c>
      <c r="H16" s="102"/>
      <c r="I16" s="102"/>
      <c r="J16" s="102"/>
      <c r="K16" s="102">
        <v>4</v>
      </c>
      <c r="L16" s="102">
        <v>0</v>
      </c>
      <c r="M16" s="102"/>
      <c r="N16" s="102"/>
      <c r="O16" s="102">
        <v>9</v>
      </c>
      <c r="P16" s="102"/>
      <c r="Q16" s="102">
        <v>10</v>
      </c>
      <c r="R16" s="102"/>
      <c r="S16" s="102"/>
      <c r="T16" s="102">
        <v>48</v>
      </c>
      <c r="U16" s="102"/>
      <c r="V16" s="102"/>
      <c r="W16" s="102">
        <v>4</v>
      </c>
      <c r="X16" s="102">
        <v>12</v>
      </c>
      <c r="Y16" s="102">
        <v>7</v>
      </c>
      <c r="Z16" s="102"/>
      <c r="AA16" s="102">
        <v>5</v>
      </c>
      <c r="AB16" s="102"/>
      <c r="AC16" s="102"/>
      <c r="AD16" s="102"/>
      <c r="AE16" s="102">
        <v>15</v>
      </c>
      <c r="AF16" s="90">
        <v>0</v>
      </c>
      <c r="AG16" s="102"/>
      <c r="AH16" s="102">
        <v>4</v>
      </c>
      <c r="AI16" s="102"/>
      <c r="AJ16" s="102">
        <v>59</v>
      </c>
      <c r="AK16" s="103">
        <v>4</v>
      </c>
      <c r="AL16" s="102"/>
      <c r="AM16" s="102"/>
      <c r="AN16" s="102"/>
      <c r="AO16" s="102"/>
      <c r="AP16" s="102"/>
      <c r="AQ16" s="102">
        <v>11</v>
      </c>
      <c r="AR16" s="102">
        <v>10</v>
      </c>
      <c r="AS16" s="102"/>
      <c r="AT16" s="102"/>
      <c r="AU16" s="102">
        <v>65</v>
      </c>
      <c r="AV16" s="92">
        <v>28</v>
      </c>
      <c r="AW16" s="90">
        <f t="shared" si="0"/>
        <v>299</v>
      </c>
      <c r="AX16" s="97">
        <f t="shared" si="1"/>
        <v>0.94920634920634916</v>
      </c>
      <c r="AY16" s="86" t="s">
        <v>289</v>
      </c>
    </row>
    <row r="17" spans="1:51" ht="14" customHeight="1">
      <c r="A17" s="100">
        <v>3</v>
      </c>
      <c r="B17" s="100"/>
      <c r="C17" s="100" t="s">
        <v>227</v>
      </c>
      <c r="D17" s="101"/>
      <c r="E17" s="102"/>
      <c r="F17" s="102"/>
      <c r="G17" s="102">
        <v>2</v>
      </c>
      <c r="H17" s="102"/>
      <c r="I17" s="102">
        <v>-1</v>
      </c>
      <c r="J17" s="102">
        <v>-1</v>
      </c>
      <c r="K17" s="102">
        <v>0</v>
      </c>
      <c r="L17" s="102">
        <v>0</v>
      </c>
      <c r="M17" s="102"/>
      <c r="N17" s="102"/>
      <c r="O17" s="102">
        <v>7</v>
      </c>
      <c r="P17" s="102"/>
      <c r="Q17" s="102">
        <v>10</v>
      </c>
      <c r="R17" s="102"/>
      <c r="S17" s="102"/>
      <c r="T17" s="102">
        <v>40</v>
      </c>
      <c r="U17" s="102"/>
      <c r="V17" s="102"/>
      <c r="W17" s="102">
        <v>2</v>
      </c>
      <c r="X17" s="102">
        <v>12</v>
      </c>
      <c r="Y17" s="102">
        <v>7</v>
      </c>
      <c r="Z17" s="102"/>
      <c r="AA17" s="102">
        <v>5</v>
      </c>
      <c r="AB17" s="102"/>
      <c r="AC17" s="102"/>
      <c r="AD17" s="102"/>
      <c r="AE17" s="102">
        <v>11</v>
      </c>
      <c r="AF17" s="90">
        <v>0</v>
      </c>
      <c r="AG17" s="102"/>
      <c r="AH17" s="102">
        <v>3</v>
      </c>
      <c r="AI17" s="102"/>
      <c r="AJ17" s="102">
        <v>41</v>
      </c>
      <c r="AK17" s="103">
        <v>2</v>
      </c>
      <c r="AL17" s="102"/>
      <c r="AM17" s="102"/>
      <c r="AN17" s="102">
        <v>-1</v>
      </c>
      <c r="AO17" s="102"/>
      <c r="AP17" s="102"/>
      <c r="AQ17" s="102">
        <v>9</v>
      </c>
      <c r="AR17" s="102">
        <v>10</v>
      </c>
      <c r="AS17" s="102"/>
      <c r="AT17" s="102"/>
      <c r="AU17" s="102">
        <v>64</v>
      </c>
      <c r="AV17" s="92">
        <v>28</v>
      </c>
      <c r="AW17" s="90">
        <f t="shared" si="0"/>
        <v>250</v>
      </c>
      <c r="AX17" s="97">
        <f t="shared" si="1"/>
        <v>0.79365079365079361</v>
      </c>
      <c r="AY17" s="86" t="s">
        <v>291</v>
      </c>
    </row>
    <row r="18" spans="1:51" ht="14" customHeight="1">
      <c r="A18" s="100">
        <v>0</v>
      </c>
      <c r="B18" s="100"/>
      <c r="C18" s="100" t="s">
        <v>228</v>
      </c>
      <c r="D18" s="101"/>
      <c r="E18" s="102"/>
      <c r="F18" s="102"/>
      <c r="G18" s="102">
        <v>2</v>
      </c>
      <c r="H18" s="102"/>
      <c r="I18" s="102"/>
      <c r="J18" s="102"/>
      <c r="K18" s="102">
        <v>4</v>
      </c>
      <c r="L18" s="102">
        <v>0</v>
      </c>
      <c r="M18" s="102"/>
      <c r="N18" s="102"/>
      <c r="O18" s="102">
        <v>13</v>
      </c>
      <c r="P18" s="102"/>
      <c r="Q18" s="102">
        <v>10</v>
      </c>
      <c r="R18" s="102"/>
      <c r="S18" s="102"/>
      <c r="T18" s="102">
        <v>35</v>
      </c>
      <c r="U18" s="102"/>
      <c r="V18" s="102"/>
      <c r="W18" s="102">
        <v>4</v>
      </c>
      <c r="X18" s="102">
        <v>12</v>
      </c>
      <c r="Y18" s="102"/>
      <c r="Z18" s="102"/>
      <c r="AA18" s="102"/>
      <c r="AB18" s="102"/>
      <c r="AC18" s="102"/>
      <c r="AD18" s="102"/>
      <c r="AE18" s="102">
        <v>14</v>
      </c>
      <c r="AF18" s="90">
        <v>0</v>
      </c>
      <c r="AG18" s="102"/>
      <c r="AH18" s="102">
        <v>2</v>
      </c>
      <c r="AI18" s="102"/>
      <c r="AJ18" s="102">
        <v>55</v>
      </c>
      <c r="AK18" s="103">
        <v>3</v>
      </c>
      <c r="AL18" s="102"/>
      <c r="AM18" s="102"/>
      <c r="AN18" s="102"/>
      <c r="AO18" s="102"/>
      <c r="AP18" s="102"/>
      <c r="AQ18" s="102">
        <v>15</v>
      </c>
      <c r="AR18" s="102">
        <v>10</v>
      </c>
      <c r="AS18" s="102"/>
      <c r="AT18" s="102"/>
      <c r="AU18" s="102">
        <v>78</v>
      </c>
      <c r="AV18" s="92">
        <v>28</v>
      </c>
      <c r="AW18" s="90">
        <f t="shared" si="0"/>
        <v>285</v>
      </c>
      <c r="AX18" s="97">
        <f t="shared" si="1"/>
        <v>0.90476190476190477</v>
      </c>
      <c r="AY18" s="86" t="s">
        <v>289</v>
      </c>
    </row>
    <row r="19" spans="1:51" ht="14" customHeight="1">
      <c r="A19" s="100" t="s">
        <v>119</v>
      </c>
      <c r="B19" s="100">
        <v>15</v>
      </c>
      <c r="C19" s="100" t="s">
        <v>229</v>
      </c>
      <c r="D19" s="101"/>
      <c r="E19" s="102"/>
      <c r="F19" s="102"/>
      <c r="G19" s="102">
        <v>4</v>
      </c>
      <c r="H19" s="102">
        <v>-1</v>
      </c>
      <c r="I19" s="102"/>
      <c r="J19" s="102"/>
      <c r="K19" s="102">
        <v>3</v>
      </c>
      <c r="L19" s="102">
        <v>0</v>
      </c>
      <c r="M19" s="102">
        <v>-1</v>
      </c>
      <c r="N19" s="102">
        <v>-1</v>
      </c>
      <c r="O19" s="102">
        <v>0</v>
      </c>
      <c r="P19" s="102"/>
      <c r="Q19" s="102">
        <v>10</v>
      </c>
      <c r="R19" s="102">
        <v>-1</v>
      </c>
      <c r="S19" s="102">
        <v>-1</v>
      </c>
      <c r="T19" s="105">
        <v>0</v>
      </c>
      <c r="U19" s="102"/>
      <c r="V19" s="102"/>
      <c r="W19" s="102">
        <v>0</v>
      </c>
      <c r="X19" s="102">
        <v>0</v>
      </c>
      <c r="Y19" s="102"/>
      <c r="Z19" s="102">
        <v>-1</v>
      </c>
      <c r="AA19" s="102"/>
      <c r="AB19" s="102">
        <v>-1</v>
      </c>
      <c r="AC19" s="102">
        <v>-1</v>
      </c>
      <c r="AD19" s="102"/>
      <c r="AE19" s="102">
        <v>0</v>
      </c>
      <c r="AF19" s="90">
        <v>0</v>
      </c>
      <c r="AG19" s="102">
        <v>-1</v>
      </c>
      <c r="AH19" s="102">
        <v>0</v>
      </c>
      <c r="AI19" s="102">
        <v>-1</v>
      </c>
      <c r="AJ19" s="102">
        <v>0</v>
      </c>
      <c r="AK19" s="103">
        <v>0</v>
      </c>
      <c r="AL19" s="102">
        <v>-1</v>
      </c>
      <c r="AM19" s="102"/>
      <c r="AN19" s="102">
        <v>-1</v>
      </c>
      <c r="AO19" s="102">
        <v>-1</v>
      </c>
      <c r="AP19" s="102">
        <v>-1</v>
      </c>
      <c r="AQ19" s="102">
        <v>0</v>
      </c>
      <c r="AR19" s="102">
        <v>0</v>
      </c>
      <c r="AS19" s="102"/>
      <c r="AT19" s="102">
        <v>-1</v>
      </c>
      <c r="AU19" s="102">
        <v>0</v>
      </c>
      <c r="AV19" s="92">
        <v>28</v>
      </c>
      <c r="AW19" s="90">
        <f t="shared" si="0"/>
        <v>30</v>
      </c>
      <c r="AX19" s="97">
        <f t="shared" si="1"/>
        <v>9.5238095238095233E-2</v>
      </c>
      <c r="AY19" s="86" t="s">
        <v>156</v>
      </c>
    </row>
    <row r="20" spans="1:51" ht="14" customHeight="1">
      <c r="A20" s="100" t="s">
        <v>120</v>
      </c>
      <c r="B20" s="100">
        <v>1</v>
      </c>
      <c r="C20" s="100" t="s">
        <v>230</v>
      </c>
      <c r="D20" s="101"/>
      <c r="E20" s="102"/>
      <c r="F20" s="102"/>
      <c r="G20" s="102">
        <v>3</v>
      </c>
      <c r="H20" s="102"/>
      <c r="I20" s="102"/>
      <c r="J20" s="102"/>
      <c r="K20" s="102">
        <v>2</v>
      </c>
      <c r="L20" s="102">
        <v>0</v>
      </c>
      <c r="M20" s="102"/>
      <c r="N20" s="102"/>
      <c r="O20" s="102">
        <v>8</v>
      </c>
      <c r="P20" s="102"/>
      <c r="Q20" s="102">
        <v>10</v>
      </c>
      <c r="R20" s="102"/>
      <c r="S20" s="102"/>
      <c r="T20" s="102">
        <v>40</v>
      </c>
      <c r="U20" s="102"/>
      <c r="V20" s="102"/>
      <c r="W20" s="102">
        <v>4</v>
      </c>
      <c r="X20" s="102">
        <v>8</v>
      </c>
      <c r="Y20" s="102"/>
      <c r="Z20" s="102"/>
      <c r="AA20" s="102"/>
      <c r="AB20" s="102"/>
      <c r="AC20" s="102"/>
      <c r="AD20" s="102"/>
      <c r="AE20" s="102">
        <v>10</v>
      </c>
      <c r="AF20" s="90">
        <v>0</v>
      </c>
      <c r="AG20" s="102"/>
      <c r="AH20" s="102">
        <v>3</v>
      </c>
      <c r="AI20" s="102"/>
      <c r="AJ20" s="102">
        <v>55</v>
      </c>
      <c r="AK20" s="103">
        <v>4</v>
      </c>
      <c r="AL20" s="102"/>
      <c r="AM20" s="102"/>
      <c r="AN20" s="102">
        <v>-1</v>
      </c>
      <c r="AO20" s="102"/>
      <c r="AP20" s="102"/>
      <c r="AQ20" s="102">
        <v>11</v>
      </c>
      <c r="AR20" s="102">
        <v>10</v>
      </c>
      <c r="AS20" s="102"/>
      <c r="AT20" s="102"/>
      <c r="AU20" s="102">
        <v>71</v>
      </c>
      <c r="AV20" s="92">
        <v>28</v>
      </c>
      <c r="AW20" s="90">
        <f t="shared" si="0"/>
        <v>266</v>
      </c>
      <c r="AX20" s="97">
        <f t="shared" si="1"/>
        <v>0.84444444444444444</v>
      </c>
      <c r="AY20" s="86" t="s">
        <v>291</v>
      </c>
    </row>
    <row r="21" spans="1:51" ht="14" customHeight="1">
      <c r="A21" s="100" t="s">
        <v>121</v>
      </c>
      <c r="B21" s="100">
        <v>13</v>
      </c>
      <c r="C21" s="100" t="s">
        <v>231</v>
      </c>
      <c r="D21" s="101">
        <v>-1</v>
      </c>
      <c r="E21" s="102">
        <v>-1</v>
      </c>
      <c r="F21" s="102">
        <v>-1</v>
      </c>
      <c r="G21" s="102">
        <v>0</v>
      </c>
      <c r="H21" s="102">
        <v>-1</v>
      </c>
      <c r="I21" s="102">
        <v>-1</v>
      </c>
      <c r="J21" s="102">
        <v>-1</v>
      </c>
      <c r="K21" s="102">
        <v>0</v>
      </c>
      <c r="L21" s="102">
        <v>0</v>
      </c>
      <c r="M21" s="102"/>
      <c r="N21" s="102"/>
      <c r="O21" s="102">
        <v>4</v>
      </c>
      <c r="P21" s="102"/>
      <c r="Q21" s="102">
        <v>10</v>
      </c>
      <c r="R21" s="102"/>
      <c r="S21" s="102"/>
      <c r="T21" s="102">
        <v>11</v>
      </c>
      <c r="U21" s="102"/>
      <c r="V21" s="102"/>
      <c r="W21" s="102">
        <v>4</v>
      </c>
      <c r="X21" s="102">
        <v>7</v>
      </c>
      <c r="Y21" s="102"/>
      <c r="Z21" s="102"/>
      <c r="AA21" s="102"/>
      <c r="AB21" s="102"/>
      <c r="AC21" s="102"/>
      <c r="AD21" s="102"/>
      <c r="AE21" s="102">
        <v>0</v>
      </c>
      <c r="AF21" s="90">
        <v>0</v>
      </c>
      <c r="AG21" s="102">
        <v>-1</v>
      </c>
      <c r="AH21" s="102">
        <v>0</v>
      </c>
      <c r="AI21" s="102">
        <v>-1</v>
      </c>
      <c r="AJ21" s="102">
        <v>0</v>
      </c>
      <c r="AK21" s="103">
        <v>0</v>
      </c>
      <c r="AL21" s="102">
        <v>-1</v>
      </c>
      <c r="AM21" s="102"/>
      <c r="AN21" s="102">
        <v>-1</v>
      </c>
      <c r="AO21" s="102">
        <v>-1</v>
      </c>
      <c r="AP21" s="102">
        <v>-1</v>
      </c>
      <c r="AQ21" s="102">
        <v>0</v>
      </c>
      <c r="AR21" s="102">
        <v>0</v>
      </c>
      <c r="AS21" s="102"/>
      <c r="AT21" s="102">
        <v>-1</v>
      </c>
      <c r="AU21" s="102">
        <v>0</v>
      </c>
      <c r="AV21" s="92">
        <v>28</v>
      </c>
      <c r="AW21" s="90">
        <f t="shared" si="0"/>
        <v>51</v>
      </c>
      <c r="AX21" s="97">
        <f t="shared" si="1"/>
        <v>0.16190476190476191</v>
      </c>
      <c r="AY21" s="86" t="s">
        <v>156</v>
      </c>
    </row>
    <row r="22" spans="1:51" ht="14" customHeight="1">
      <c r="A22" s="100" t="s">
        <v>122</v>
      </c>
      <c r="B22" s="100"/>
      <c r="C22" s="100" t="s">
        <v>232</v>
      </c>
      <c r="D22" s="101"/>
      <c r="E22" s="102"/>
      <c r="F22" s="102"/>
      <c r="G22" s="102">
        <v>3</v>
      </c>
      <c r="H22" s="102"/>
      <c r="I22" s="102"/>
      <c r="J22" s="102">
        <v>-1</v>
      </c>
      <c r="K22" s="102">
        <v>0</v>
      </c>
      <c r="L22" s="102">
        <v>0</v>
      </c>
      <c r="M22" s="102"/>
      <c r="N22" s="102"/>
      <c r="O22" s="102">
        <v>12</v>
      </c>
      <c r="P22" s="102"/>
      <c r="Q22" s="102">
        <v>10</v>
      </c>
      <c r="R22" s="102"/>
      <c r="S22" s="102"/>
      <c r="T22" s="102">
        <v>34</v>
      </c>
      <c r="U22" s="102"/>
      <c r="V22" s="102"/>
      <c r="W22" s="102">
        <v>2</v>
      </c>
      <c r="X22" s="102">
        <v>14</v>
      </c>
      <c r="Y22" s="102"/>
      <c r="Z22" s="102"/>
      <c r="AA22" s="102"/>
      <c r="AB22" s="102"/>
      <c r="AC22" s="102"/>
      <c r="AD22" s="102"/>
      <c r="AE22" s="102">
        <v>14</v>
      </c>
      <c r="AF22" s="90">
        <v>0</v>
      </c>
      <c r="AG22" s="102"/>
      <c r="AH22" s="102">
        <v>5</v>
      </c>
      <c r="AI22" s="102"/>
      <c r="AJ22" s="102">
        <v>37</v>
      </c>
      <c r="AK22" s="103">
        <v>3</v>
      </c>
      <c r="AL22" s="102"/>
      <c r="AM22" s="102"/>
      <c r="AN22" s="102"/>
      <c r="AO22" s="102"/>
      <c r="AP22" s="102"/>
      <c r="AQ22" s="102">
        <v>12</v>
      </c>
      <c r="AR22" s="102">
        <v>10</v>
      </c>
      <c r="AS22" s="102"/>
      <c r="AT22" s="102"/>
      <c r="AU22" s="102">
        <v>55</v>
      </c>
      <c r="AV22" s="92">
        <v>28</v>
      </c>
      <c r="AW22" s="90">
        <f t="shared" si="0"/>
        <v>238</v>
      </c>
      <c r="AX22" s="97">
        <f t="shared" si="1"/>
        <v>0.75555555555555554</v>
      </c>
      <c r="AY22" s="86" t="s">
        <v>297</v>
      </c>
    </row>
    <row r="23" spans="1:51" ht="14" customHeight="1">
      <c r="A23" s="100" t="s">
        <v>124</v>
      </c>
      <c r="B23" s="100">
        <v>1</v>
      </c>
      <c r="C23" s="100" t="s">
        <v>123</v>
      </c>
      <c r="D23" s="101"/>
      <c r="E23" s="106">
        <v>-1</v>
      </c>
      <c r="F23" s="102"/>
      <c r="G23" s="102">
        <v>1</v>
      </c>
      <c r="H23" s="102"/>
      <c r="I23" s="102"/>
      <c r="J23" s="102"/>
      <c r="K23" s="102">
        <v>3</v>
      </c>
      <c r="L23" s="102">
        <v>0</v>
      </c>
      <c r="M23" s="102"/>
      <c r="N23" s="102"/>
      <c r="O23" s="102">
        <v>15</v>
      </c>
      <c r="P23" s="102"/>
      <c r="Q23" s="102">
        <v>10</v>
      </c>
      <c r="R23" s="102"/>
      <c r="S23" s="102"/>
      <c r="T23" s="102">
        <v>44</v>
      </c>
      <c r="U23" s="102"/>
      <c r="V23" s="102"/>
      <c r="W23" s="102">
        <v>3</v>
      </c>
      <c r="X23" s="102">
        <v>14</v>
      </c>
      <c r="Y23" s="102"/>
      <c r="Z23" s="102"/>
      <c r="AA23" s="102"/>
      <c r="AB23" s="102"/>
      <c r="AC23" s="102"/>
      <c r="AD23" s="102"/>
      <c r="AE23" s="102">
        <v>10</v>
      </c>
      <c r="AF23" s="90">
        <v>0</v>
      </c>
      <c r="AG23" s="102"/>
      <c r="AH23" s="102">
        <v>4</v>
      </c>
      <c r="AI23" s="102"/>
      <c r="AJ23" s="102">
        <v>42</v>
      </c>
      <c r="AK23" s="103">
        <v>4</v>
      </c>
      <c r="AL23" s="102"/>
      <c r="AM23" s="102"/>
      <c r="AN23" s="102"/>
      <c r="AO23" s="102"/>
      <c r="AP23" s="102"/>
      <c r="AQ23" s="102">
        <v>11</v>
      </c>
      <c r="AR23" s="102">
        <v>10</v>
      </c>
      <c r="AS23" s="102"/>
      <c r="AT23" s="102"/>
      <c r="AU23" s="102">
        <v>56</v>
      </c>
      <c r="AV23" s="92">
        <v>28</v>
      </c>
      <c r="AW23" s="90">
        <f t="shared" si="0"/>
        <v>254</v>
      </c>
      <c r="AX23" s="97">
        <f t="shared" si="1"/>
        <v>0.80634920634920637</v>
      </c>
      <c r="AY23" s="86" t="s">
        <v>291</v>
      </c>
    </row>
    <row r="24" spans="1:51" ht="14" customHeight="1">
      <c r="A24" s="100" t="s">
        <v>125</v>
      </c>
      <c r="B24" s="100">
        <v>10</v>
      </c>
      <c r="C24" s="100" t="s">
        <v>233</v>
      </c>
      <c r="D24" s="101"/>
      <c r="E24" s="102"/>
      <c r="F24" s="102"/>
      <c r="G24" s="102">
        <v>4</v>
      </c>
      <c r="H24" s="102"/>
      <c r="I24" s="102"/>
      <c r="J24" s="102"/>
      <c r="K24" s="102">
        <v>4</v>
      </c>
      <c r="L24" s="102">
        <v>0</v>
      </c>
      <c r="M24" s="102">
        <v>-1</v>
      </c>
      <c r="N24" s="102">
        <v>-1</v>
      </c>
      <c r="O24" s="102">
        <v>0</v>
      </c>
      <c r="P24" s="102"/>
      <c r="Q24" s="102">
        <v>10</v>
      </c>
      <c r="R24" s="102">
        <v>-1</v>
      </c>
      <c r="S24" s="102"/>
      <c r="T24" s="102">
        <v>41</v>
      </c>
      <c r="U24" s="102"/>
      <c r="V24" s="102"/>
      <c r="W24" s="102">
        <v>0</v>
      </c>
      <c r="X24" s="102">
        <v>2</v>
      </c>
      <c r="Y24" s="102"/>
      <c r="Z24" s="102">
        <v>-1</v>
      </c>
      <c r="AA24" s="102"/>
      <c r="AB24" s="102"/>
      <c r="AC24" s="102"/>
      <c r="AD24" s="102"/>
      <c r="AE24" s="102">
        <v>13</v>
      </c>
      <c r="AF24" s="90">
        <v>0</v>
      </c>
      <c r="AG24" s="102">
        <v>-1</v>
      </c>
      <c r="AH24" s="102">
        <v>2</v>
      </c>
      <c r="AI24" s="102"/>
      <c r="AJ24" s="102">
        <v>44</v>
      </c>
      <c r="AK24" s="103">
        <v>0</v>
      </c>
      <c r="AL24" s="102">
        <v>-1</v>
      </c>
      <c r="AM24" s="102"/>
      <c r="AN24" s="102">
        <v>-1</v>
      </c>
      <c r="AO24" s="102">
        <v>-1</v>
      </c>
      <c r="AP24" s="102">
        <v>-1</v>
      </c>
      <c r="AQ24" s="102">
        <v>0</v>
      </c>
      <c r="AR24" s="102">
        <v>0</v>
      </c>
      <c r="AS24" s="102"/>
      <c r="AT24" s="102">
        <v>-1</v>
      </c>
      <c r="AU24" s="102">
        <v>0</v>
      </c>
      <c r="AV24" s="92">
        <v>28</v>
      </c>
      <c r="AW24" s="90">
        <f t="shared" si="0"/>
        <v>138</v>
      </c>
      <c r="AX24" s="97">
        <f t="shared" si="1"/>
        <v>0.43809523809523809</v>
      </c>
      <c r="AY24" s="86" t="s">
        <v>156</v>
      </c>
    </row>
    <row r="25" spans="1:51" ht="14" customHeight="1">
      <c r="A25" s="100" t="s">
        <v>126</v>
      </c>
      <c r="B25" s="100">
        <v>0</v>
      </c>
      <c r="C25" s="100" t="s">
        <v>234</v>
      </c>
      <c r="D25" s="101"/>
      <c r="E25" s="102"/>
      <c r="F25" s="102"/>
      <c r="G25" s="102">
        <v>4</v>
      </c>
      <c r="H25" s="102"/>
      <c r="I25" s="102"/>
      <c r="J25" s="102"/>
      <c r="K25" s="102">
        <v>3</v>
      </c>
      <c r="L25" s="102">
        <v>0</v>
      </c>
      <c r="M25" s="102"/>
      <c r="N25" s="102"/>
      <c r="O25" s="102">
        <v>8</v>
      </c>
      <c r="P25" s="102"/>
      <c r="Q25" s="102">
        <v>10</v>
      </c>
      <c r="R25" s="102"/>
      <c r="S25" s="102"/>
      <c r="T25" s="102">
        <v>33</v>
      </c>
      <c r="U25" s="102"/>
      <c r="V25" s="102"/>
      <c r="W25" s="102">
        <v>3</v>
      </c>
      <c r="X25" s="102">
        <v>8</v>
      </c>
      <c r="Y25" s="102"/>
      <c r="Z25" s="102"/>
      <c r="AA25" s="102">
        <v>5</v>
      </c>
      <c r="AB25" s="102"/>
      <c r="AC25" s="102"/>
      <c r="AD25" s="102"/>
      <c r="AE25" s="102">
        <v>11</v>
      </c>
      <c r="AF25" s="90">
        <v>0</v>
      </c>
      <c r="AG25" s="102"/>
      <c r="AH25" s="102">
        <v>3</v>
      </c>
      <c r="AI25" s="102"/>
      <c r="AJ25" s="102">
        <v>31</v>
      </c>
      <c r="AK25" s="103">
        <v>2</v>
      </c>
      <c r="AL25" s="102"/>
      <c r="AM25" s="102"/>
      <c r="AN25" s="102"/>
      <c r="AO25" s="102"/>
      <c r="AP25" s="102"/>
      <c r="AQ25" s="102">
        <v>5</v>
      </c>
      <c r="AR25" s="102">
        <v>10</v>
      </c>
      <c r="AS25" s="102"/>
      <c r="AT25" s="102"/>
      <c r="AU25" s="102">
        <v>52</v>
      </c>
      <c r="AV25" s="92">
        <v>28</v>
      </c>
      <c r="AW25" s="90">
        <f t="shared" si="0"/>
        <v>216</v>
      </c>
      <c r="AX25" s="97">
        <f t="shared" si="1"/>
        <v>0.68571428571428572</v>
      </c>
      <c r="AY25" s="86" t="s">
        <v>295</v>
      </c>
    </row>
    <row r="26" spans="1:51" ht="14" customHeight="1">
      <c r="A26" s="100" t="s">
        <v>128</v>
      </c>
      <c r="B26" s="100">
        <v>3</v>
      </c>
      <c r="C26" s="100" t="s">
        <v>127</v>
      </c>
      <c r="D26" s="101"/>
      <c r="E26" s="102"/>
      <c r="F26" s="102">
        <v>-1</v>
      </c>
      <c r="G26" s="102">
        <v>0</v>
      </c>
      <c r="H26" s="102"/>
      <c r="I26" s="102">
        <v>-1</v>
      </c>
      <c r="J26" s="102"/>
      <c r="K26" s="102">
        <v>4</v>
      </c>
      <c r="L26" s="102">
        <v>0</v>
      </c>
      <c r="M26" s="102"/>
      <c r="N26" s="102"/>
      <c r="O26" s="102">
        <v>8</v>
      </c>
      <c r="P26" s="102"/>
      <c r="Q26" s="102">
        <v>10</v>
      </c>
      <c r="R26" s="102"/>
      <c r="S26" s="102"/>
      <c r="T26" s="102">
        <v>36</v>
      </c>
      <c r="U26" s="102"/>
      <c r="V26" s="102"/>
      <c r="W26" s="102">
        <v>4</v>
      </c>
      <c r="X26" s="102">
        <v>13</v>
      </c>
      <c r="Y26" s="102"/>
      <c r="Z26" s="102"/>
      <c r="AA26" s="102"/>
      <c r="AB26" s="102"/>
      <c r="AC26" s="102"/>
      <c r="AD26" s="102"/>
      <c r="AE26" s="102">
        <v>12</v>
      </c>
      <c r="AF26" s="90">
        <v>0</v>
      </c>
      <c r="AG26" s="102"/>
      <c r="AH26" s="102">
        <v>3</v>
      </c>
      <c r="AI26" s="102"/>
      <c r="AJ26" s="102">
        <v>42</v>
      </c>
      <c r="AK26" s="103">
        <v>3</v>
      </c>
      <c r="AL26" s="102"/>
      <c r="AM26" s="102"/>
      <c r="AN26" s="102">
        <v>-1</v>
      </c>
      <c r="AO26" s="102"/>
      <c r="AP26" s="102"/>
      <c r="AQ26" s="102">
        <v>5</v>
      </c>
      <c r="AR26" s="102">
        <v>10</v>
      </c>
      <c r="AS26" s="102"/>
      <c r="AT26" s="102"/>
      <c r="AU26" s="102">
        <v>51</v>
      </c>
      <c r="AV26" s="92">
        <v>28</v>
      </c>
      <c r="AW26" s="90">
        <f t="shared" si="0"/>
        <v>226</v>
      </c>
      <c r="AX26" s="97">
        <f t="shared" si="1"/>
        <v>0.71746031746031746</v>
      </c>
      <c r="AY26" s="86" t="s">
        <v>292</v>
      </c>
    </row>
    <row r="27" spans="1:51" ht="14" customHeight="1">
      <c r="A27" s="100" t="s">
        <v>129</v>
      </c>
      <c r="B27" s="100">
        <v>15</v>
      </c>
      <c r="C27" s="100" t="s">
        <v>235</v>
      </c>
      <c r="D27" s="101"/>
      <c r="E27" s="102"/>
      <c r="F27" s="102"/>
      <c r="G27" s="102">
        <v>1</v>
      </c>
      <c r="H27" s="102"/>
      <c r="I27" s="102"/>
      <c r="J27" s="102">
        <v>-1</v>
      </c>
      <c r="K27" s="102">
        <v>0</v>
      </c>
      <c r="L27" s="102">
        <v>0</v>
      </c>
      <c r="M27" s="102"/>
      <c r="N27" s="102"/>
      <c r="O27" s="102">
        <v>3</v>
      </c>
      <c r="P27" s="102"/>
      <c r="Q27" s="102">
        <v>10</v>
      </c>
      <c r="R27" s="102"/>
      <c r="S27" s="102"/>
      <c r="T27" s="102">
        <v>16</v>
      </c>
      <c r="U27" s="102"/>
      <c r="V27" s="102"/>
      <c r="W27" s="102">
        <v>2</v>
      </c>
      <c r="X27" s="102">
        <v>0</v>
      </c>
      <c r="Y27" s="102"/>
      <c r="Z27" s="102">
        <v>-1</v>
      </c>
      <c r="AA27" s="102"/>
      <c r="AB27" s="102"/>
      <c r="AC27" s="102"/>
      <c r="AD27" s="102"/>
      <c r="AE27" s="102">
        <v>0</v>
      </c>
      <c r="AF27" s="90">
        <v>0</v>
      </c>
      <c r="AG27" s="102">
        <v>-1</v>
      </c>
      <c r="AH27" s="102">
        <v>0</v>
      </c>
      <c r="AI27" s="102">
        <v>-1</v>
      </c>
      <c r="AJ27" s="102">
        <v>0</v>
      </c>
      <c r="AK27" s="103">
        <v>0</v>
      </c>
      <c r="AL27" s="102">
        <v>-1</v>
      </c>
      <c r="AM27" s="102"/>
      <c r="AN27" s="102">
        <v>-1</v>
      </c>
      <c r="AO27" s="102">
        <v>-1</v>
      </c>
      <c r="AP27" s="102">
        <v>-1</v>
      </c>
      <c r="AQ27" s="102">
        <v>0</v>
      </c>
      <c r="AR27" s="102">
        <v>0</v>
      </c>
      <c r="AS27" s="102"/>
      <c r="AT27" s="102"/>
      <c r="AU27" s="102">
        <v>0</v>
      </c>
      <c r="AV27" s="92">
        <v>28</v>
      </c>
      <c r="AW27" s="90">
        <f t="shared" si="0"/>
        <v>52</v>
      </c>
      <c r="AX27" s="97">
        <f t="shared" si="1"/>
        <v>0.16507936507936508</v>
      </c>
      <c r="AY27" s="86" t="s">
        <v>156</v>
      </c>
    </row>
    <row r="28" spans="1:51" ht="14" customHeight="1">
      <c r="A28" s="100" t="s">
        <v>130</v>
      </c>
      <c r="B28" s="100">
        <v>3</v>
      </c>
      <c r="C28" s="100" t="s">
        <v>236</v>
      </c>
      <c r="D28" s="101"/>
      <c r="E28" s="102"/>
      <c r="F28" s="102"/>
      <c r="G28" s="102">
        <v>2</v>
      </c>
      <c r="H28" s="102"/>
      <c r="I28" s="102">
        <v>-1</v>
      </c>
      <c r="J28" s="102"/>
      <c r="K28" s="102">
        <v>0</v>
      </c>
      <c r="L28" s="102">
        <v>0</v>
      </c>
      <c r="M28" s="102"/>
      <c r="N28" s="102"/>
      <c r="O28" s="102">
        <v>3</v>
      </c>
      <c r="P28" s="102"/>
      <c r="Q28" s="102">
        <v>10</v>
      </c>
      <c r="R28" s="102"/>
      <c r="S28" s="102"/>
      <c r="T28" s="102">
        <v>30</v>
      </c>
      <c r="U28" s="102"/>
      <c r="V28" s="102"/>
      <c r="W28" s="102">
        <v>2</v>
      </c>
      <c r="X28" s="102">
        <v>7</v>
      </c>
      <c r="Y28" s="102"/>
      <c r="Z28" s="102">
        <v>-1</v>
      </c>
      <c r="AA28" s="102"/>
      <c r="AB28" s="102"/>
      <c r="AC28" s="102"/>
      <c r="AD28" s="102"/>
      <c r="AE28" s="102">
        <v>7</v>
      </c>
      <c r="AF28" s="90">
        <v>0</v>
      </c>
      <c r="AG28" s="102"/>
      <c r="AH28" s="102">
        <v>1</v>
      </c>
      <c r="AI28" s="102"/>
      <c r="AJ28" s="102">
        <v>34</v>
      </c>
      <c r="AK28" s="103">
        <v>0</v>
      </c>
      <c r="AL28" s="102">
        <v>0</v>
      </c>
      <c r="AM28" s="102"/>
      <c r="AN28" s="102"/>
      <c r="AO28" s="102">
        <v>-1</v>
      </c>
      <c r="AP28" s="102"/>
      <c r="AQ28" s="102">
        <v>8</v>
      </c>
      <c r="AR28" s="102">
        <v>10</v>
      </c>
      <c r="AS28" s="102"/>
      <c r="AT28" s="102"/>
      <c r="AU28" s="102">
        <v>62</v>
      </c>
      <c r="AV28" s="92">
        <v>28</v>
      </c>
      <c r="AW28" s="90">
        <f t="shared" si="0"/>
        <v>201</v>
      </c>
      <c r="AX28" s="97">
        <f t="shared" si="1"/>
        <v>0.63809523809523805</v>
      </c>
      <c r="AY28" s="86" t="s">
        <v>295</v>
      </c>
    </row>
    <row r="29" spans="1:51" ht="14" customHeight="1">
      <c r="A29" s="100" t="s">
        <v>131</v>
      </c>
      <c r="B29" s="100">
        <v>2</v>
      </c>
      <c r="C29" s="100" t="s">
        <v>237</v>
      </c>
      <c r="D29" s="101"/>
      <c r="E29" s="102"/>
      <c r="F29" s="102"/>
      <c r="G29" s="102">
        <v>2</v>
      </c>
      <c r="H29" s="102"/>
      <c r="I29" s="102"/>
      <c r="J29" s="102"/>
      <c r="K29" s="102">
        <v>0</v>
      </c>
      <c r="L29" s="102">
        <v>0</v>
      </c>
      <c r="M29" s="102"/>
      <c r="N29" s="102"/>
      <c r="O29" s="102">
        <v>10</v>
      </c>
      <c r="P29" s="102"/>
      <c r="Q29" s="102">
        <v>10</v>
      </c>
      <c r="R29" s="102"/>
      <c r="S29" s="102"/>
      <c r="T29" s="102">
        <v>40</v>
      </c>
      <c r="U29" s="102"/>
      <c r="V29" s="102"/>
      <c r="W29" s="102">
        <v>4</v>
      </c>
      <c r="X29" s="102">
        <v>5</v>
      </c>
      <c r="Y29" s="102">
        <v>7</v>
      </c>
      <c r="Z29" s="102">
        <v>-1</v>
      </c>
      <c r="AA29" s="102">
        <v>5</v>
      </c>
      <c r="AB29" s="102">
        <v>-1</v>
      </c>
      <c r="AC29" s="102"/>
      <c r="AD29" s="102"/>
      <c r="AE29" s="102">
        <v>6</v>
      </c>
      <c r="AF29" s="90">
        <v>0</v>
      </c>
      <c r="AG29" s="102"/>
      <c r="AH29" s="102">
        <v>4</v>
      </c>
      <c r="AI29" s="102"/>
      <c r="AJ29" s="104">
        <v>40</v>
      </c>
      <c r="AK29" s="103">
        <v>2</v>
      </c>
      <c r="AL29" s="102"/>
      <c r="AM29" s="102"/>
      <c r="AN29" s="102"/>
      <c r="AO29" s="102">
        <v>-1</v>
      </c>
      <c r="AP29" s="102"/>
      <c r="AQ29" s="102">
        <v>8</v>
      </c>
      <c r="AR29" s="102">
        <v>9</v>
      </c>
      <c r="AS29" s="102"/>
      <c r="AT29" s="102"/>
      <c r="AU29" s="102">
        <v>60</v>
      </c>
      <c r="AV29" s="92">
        <v>28</v>
      </c>
      <c r="AW29" s="90">
        <f t="shared" si="0"/>
        <v>237</v>
      </c>
      <c r="AX29" s="97">
        <f t="shared" si="1"/>
        <v>0.75238095238095237</v>
      </c>
      <c r="AY29" s="86" t="s">
        <v>291</v>
      </c>
    </row>
    <row r="30" spans="1:51" ht="14" customHeight="1">
      <c r="A30" s="100" t="s">
        <v>132</v>
      </c>
      <c r="B30" s="100">
        <v>2</v>
      </c>
      <c r="C30" s="100" t="s">
        <v>238</v>
      </c>
      <c r="D30" s="101"/>
      <c r="E30" s="102"/>
      <c r="F30" s="102"/>
      <c r="G30" s="102">
        <v>4</v>
      </c>
      <c r="H30" s="102"/>
      <c r="I30" s="102"/>
      <c r="J30" s="102"/>
      <c r="K30" s="102">
        <v>3</v>
      </c>
      <c r="L30" s="102">
        <v>0</v>
      </c>
      <c r="M30" s="102"/>
      <c r="N30" s="102"/>
      <c r="O30" s="102">
        <v>11</v>
      </c>
      <c r="P30" s="102"/>
      <c r="Q30" s="102">
        <v>10</v>
      </c>
      <c r="R30" s="102"/>
      <c r="S30" s="102"/>
      <c r="T30" s="102">
        <v>40</v>
      </c>
      <c r="U30" s="102"/>
      <c r="V30" s="102"/>
      <c r="W30" s="102">
        <v>1</v>
      </c>
      <c r="X30" s="102">
        <v>15</v>
      </c>
      <c r="Y30" s="102">
        <v>7</v>
      </c>
      <c r="Z30" s="102"/>
      <c r="AA30" s="102">
        <v>5</v>
      </c>
      <c r="AB30" s="102"/>
      <c r="AC30" s="102">
        <v>-1</v>
      </c>
      <c r="AD30" s="102"/>
      <c r="AE30" s="102">
        <v>14</v>
      </c>
      <c r="AF30" s="90">
        <v>0</v>
      </c>
      <c r="AG30" s="102"/>
      <c r="AH30" s="102">
        <v>4</v>
      </c>
      <c r="AI30" s="102"/>
      <c r="AJ30" s="102">
        <v>46</v>
      </c>
      <c r="AK30" s="103">
        <v>1</v>
      </c>
      <c r="AL30" s="102"/>
      <c r="AM30" s="102"/>
      <c r="AN30" s="102">
        <v>-1</v>
      </c>
      <c r="AO30" s="102"/>
      <c r="AP30" s="102"/>
      <c r="AQ30" s="102">
        <v>11</v>
      </c>
      <c r="AR30" s="102">
        <v>10</v>
      </c>
      <c r="AS30" s="102"/>
      <c r="AT30" s="102"/>
      <c r="AU30" s="102">
        <v>65</v>
      </c>
      <c r="AV30" s="92">
        <v>28</v>
      </c>
      <c r="AW30" s="90">
        <f t="shared" si="0"/>
        <v>273</v>
      </c>
      <c r="AX30" s="97">
        <f t="shared" si="1"/>
        <v>0.8666666666666667</v>
      </c>
      <c r="AY30" s="86" t="s">
        <v>294</v>
      </c>
    </row>
    <row r="31" spans="1:51" ht="14" customHeight="1">
      <c r="A31" s="100" t="s">
        <v>133</v>
      </c>
      <c r="B31" s="100">
        <v>0</v>
      </c>
      <c r="C31" s="100" t="s">
        <v>239</v>
      </c>
      <c r="D31" s="101"/>
      <c r="E31" s="102"/>
      <c r="F31" s="102"/>
      <c r="G31" s="102">
        <v>3</v>
      </c>
      <c r="H31" s="102"/>
      <c r="I31" s="102"/>
      <c r="J31" s="102"/>
      <c r="K31" s="102">
        <v>4</v>
      </c>
      <c r="L31" s="102">
        <v>0</v>
      </c>
      <c r="M31" s="102"/>
      <c r="N31" s="102"/>
      <c r="O31" s="102">
        <v>11</v>
      </c>
      <c r="P31" s="102"/>
      <c r="Q31" s="102">
        <v>10</v>
      </c>
      <c r="R31" s="102"/>
      <c r="S31" s="102"/>
      <c r="T31" s="102">
        <v>51</v>
      </c>
      <c r="U31" s="102"/>
      <c r="V31" s="102"/>
      <c r="W31" s="102">
        <v>4</v>
      </c>
      <c r="X31" s="102">
        <v>11</v>
      </c>
      <c r="Y31" s="102"/>
      <c r="Z31" s="102"/>
      <c r="AA31" s="102">
        <v>5</v>
      </c>
      <c r="AB31" s="102"/>
      <c r="AC31" s="102"/>
      <c r="AD31" s="102"/>
      <c r="AE31" s="102">
        <v>15</v>
      </c>
      <c r="AF31" s="90">
        <v>0</v>
      </c>
      <c r="AG31" s="102"/>
      <c r="AH31" s="102">
        <v>4</v>
      </c>
      <c r="AI31" s="102"/>
      <c r="AJ31" s="102">
        <v>55</v>
      </c>
      <c r="AK31" s="103">
        <v>3</v>
      </c>
      <c r="AL31" s="102"/>
      <c r="AM31" s="102">
        <v>30</v>
      </c>
      <c r="AN31" s="102"/>
      <c r="AO31" s="102"/>
      <c r="AP31" s="102"/>
      <c r="AQ31" s="102">
        <v>14</v>
      </c>
      <c r="AR31" s="102">
        <v>10</v>
      </c>
      <c r="AS31" s="102"/>
      <c r="AT31" s="102"/>
      <c r="AU31" s="102">
        <v>82</v>
      </c>
      <c r="AV31" s="92">
        <v>28</v>
      </c>
      <c r="AW31" s="90">
        <f t="shared" si="0"/>
        <v>340</v>
      </c>
      <c r="AX31" s="97">
        <f t="shared" si="1"/>
        <v>1.0793650793650793</v>
      </c>
      <c r="AY31" s="86" t="s">
        <v>300</v>
      </c>
    </row>
    <row r="32" spans="1:51" ht="14" customHeight="1">
      <c r="A32" s="100" t="s">
        <v>134</v>
      </c>
      <c r="B32" s="100">
        <v>10</v>
      </c>
      <c r="C32" s="100" t="s">
        <v>240</v>
      </c>
      <c r="D32" s="101"/>
      <c r="E32" s="102"/>
      <c r="F32" s="102"/>
      <c r="G32" s="102">
        <v>4</v>
      </c>
      <c r="H32" s="102"/>
      <c r="I32" s="102"/>
      <c r="J32" s="102"/>
      <c r="K32" s="102">
        <v>3</v>
      </c>
      <c r="L32" s="102">
        <v>0</v>
      </c>
      <c r="M32" s="102"/>
      <c r="N32" s="102">
        <v>-1</v>
      </c>
      <c r="O32" s="102">
        <v>13</v>
      </c>
      <c r="P32" s="102"/>
      <c r="Q32" s="102">
        <v>10</v>
      </c>
      <c r="R32" s="102">
        <v>-1</v>
      </c>
      <c r="S32" s="102">
        <v>-1</v>
      </c>
      <c r="T32" s="105">
        <v>32</v>
      </c>
      <c r="U32" s="102"/>
      <c r="V32" s="102"/>
      <c r="W32" s="102">
        <v>0</v>
      </c>
      <c r="X32" s="102">
        <v>0</v>
      </c>
      <c r="Y32" s="102"/>
      <c r="Z32" s="102"/>
      <c r="AA32" s="102"/>
      <c r="AB32" s="102">
        <v>-1</v>
      </c>
      <c r="AC32" s="102">
        <v>-1</v>
      </c>
      <c r="AD32" s="102"/>
      <c r="AE32" s="102">
        <v>9</v>
      </c>
      <c r="AF32" s="90">
        <v>0</v>
      </c>
      <c r="AG32" s="102">
        <v>-1</v>
      </c>
      <c r="AH32" s="102">
        <v>0</v>
      </c>
      <c r="AI32" s="102">
        <v>-1</v>
      </c>
      <c r="AJ32" s="102">
        <v>33</v>
      </c>
      <c r="AK32" s="103">
        <v>0</v>
      </c>
      <c r="AL32" s="102">
        <v>-1</v>
      </c>
      <c r="AM32" s="102"/>
      <c r="AN32" s="102">
        <v>-1</v>
      </c>
      <c r="AO32" s="102"/>
      <c r="AP32" s="102"/>
      <c r="AQ32" s="102">
        <v>6</v>
      </c>
      <c r="AR32" s="102">
        <v>10</v>
      </c>
      <c r="AS32" s="102"/>
      <c r="AT32" s="102"/>
      <c r="AU32" s="102">
        <v>54</v>
      </c>
      <c r="AV32" s="92">
        <v>28</v>
      </c>
      <c r="AW32" s="90">
        <f t="shared" si="0"/>
        <v>193</v>
      </c>
      <c r="AX32" s="97">
        <f t="shared" si="1"/>
        <v>0.61269841269841274</v>
      </c>
      <c r="AY32" s="86" t="s">
        <v>298</v>
      </c>
    </row>
    <row r="33" spans="1:51" ht="14" customHeight="1">
      <c r="A33" s="100" t="s">
        <v>135</v>
      </c>
      <c r="B33" s="100">
        <v>6</v>
      </c>
      <c r="C33" s="100" t="s">
        <v>241</v>
      </c>
      <c r="D33" s="101"/>
      <c r="E33" s="102"/>
      <c r="F33" s="102"/>
      <c r="G33" s="102">
        <v>3</v>
      </c>
      <c r="H33" s="102">
        <v>-1</v>
      </c>
      <c r="I33" s="102">
        <v>-1</v>
      </c>
      <c r="J33" s="102"/>
      <c r="K33" s="102">
        <v>3</v>
      </c>
      <c r="L33" s="102">
        <v>0</v>
      </c>
      <c r="M33" s="102">
        <v>-1</v>
      </c>
      <c r="N33" s="102">
        <v>-1</v>
      </c>
      <c r="O33" s="102">
        <v>8</v>
      </c>
      <c r="P33" s="102"/>
      <c r="Q33" s="102">
        <v>10</v>
      </c>
      <c r="R33" s="102">
        <v>-1</v>
      </c>
      <c r="S33" s="102"/>
      <c r="T33" s="102">
        <v>24</v>
      </c>
      <c r="U33" s="102"/>
      <c r="V33" s="102"/>
      <c r="W33" s="102">
        <v>3</v>
      </c>
      <c r="X33" s="102">
        <v>15</v>
      </c>
      <c r="Y33" s="102"/>
      <c r="Z33" s="102"/>
      <c r="AA33" s="102"/>
      <c r="AB33" s="102">
        <v>-1</v>
      </c>
      <c r="AC33" s="102"/>
      <c r="AD33" s="102"/>
      <c r="AE33" s="102">
        <v>0</v>
      </c>
      <c r="AF33" s="90">
        <v>0</v>
      </c>
      <c r="AG33" s="102"/>
      <c r="AH33" s="102">
        <v>5</v>
      </c>
      <c r="AI33" s="102"/>
      <c r="AJ33" s="104">
        <v>40</v>
      </c>
      <c r="AK33" s="103">
        <v>2</v>
      </c>
      <c r="AL33" s="102"/>
      <c r="AM33" s="102"/>
      <c r="AN33" s="102"/>
      <c r="AO33" s="102"/>
      <c r="AP33" s="102"/>
      <c r="AQ33" s="102">
        <v>13</v>
      </c>
      <c r="AR33" s="102">
        <v>10</v>
      </c>
      <c r="AS33" s="102"/>
      <c r="AT33" s="102"/>
      <c r="AU33" s="102">
        <v>44</v>
      </c>
      <c r="AV33" s="92">
        <v>28</v>
      </c>
      <c r="AW33" s="90">
        <f t="shared" si="0"/>
        <v>202</v>
      </c>
      <c r="AX33" s="97">
        <f t="shared" si="1"/>
        <v>0.64126984126984132</v>
      </c>
      <c r="AY33" s="86" t="s">
        <v>295</v>
      </c>
    </row>
    <row r="34" spans="1:51" ht="14" customHeight="1">
      <c r="A34" s="100" t="s">
        <v>136</v>
      </c>
      <c r="B34" s="100">
        <v>15</v>
      </c>
      <c r="C34" s="100" t="s">
        <v>242</v>
      </c>
      <c r="D34" s="101"/>
      <c r="E34" s="101"/>
      <c r="F34" s="102"/>
      <c r="G34" s="102">
        <v>3</v>
      </c>
      <c r="H34" s="102"/>
      <c r="I34" s="102"/>
      <c r="J34" s="102">
        <v>-1</v>
      </c>
      <c r="K34" s="102">
        <v>0</v>
      </c>
      <c r="L34" s="102">
        <v>0</v>
      </c>
      <c r="M34" s="102">
        <v>-1</v>
      </c>
      <c r="N34" s="102">
        <v>-1</v>
      </c>
      <c r="O34" s="102">
        <v>0</v>
      </c>
      <c r="P34" s="102"/>
      <c r="Q34" s="102">
        <v>10</v>
      </c>
      <c r="R34" s="102">
        <v>-1</v>
      </c>
      <c r="S34" s="102">
        <v>-1</v>
      </c>
      <c r="T34" s="105">
        <v>0</v>
      </c>
      <c r="U34" s="102"/>
      <c r="V34" s="102"/>
      <c r="W34" s="102">
        <v>0</v>
      </c>
      <c r="X34" s="102">
        <v>0</v>
      </c>
      <c r="Y34" s="102"/>
      <c r="Z34" s="102">
        <v>-1</v>
      </c>
      <c r="AA34" s="102"/>
      <c r="AB34" s="102">
        <v>-1</v>
      </c>
      <c r="AC34" s="102">
        <v>-1</v>
      </c>
      <c r="AD34" s="102"/>
      <c r="AE34" s="102">
        <v>0</v>
      </c>
      <c r="AF34" s="90">
        <v>0</v>
      </c>
      <c r="AG34" s="102">
        <v>-1</v>
      </c>
      <c r="AH34" s="102">
        <v>0</v>
      </c>
      <c r="AI34" s="102">
        <v>-1</v>
      </c>
      <c r="AJ34" s="102">
        <v>0</v>
      </c>
      <c r="AK34" s="103">
        <v>0</v>
      </c>
      <c r="AL34" s="102">
        <v>-1</v>
      </c>
      <c r="AM34" s="102"/>
      <c r="AN34" s="102">
        <v>-1</v>
      </c>
      <c r="AO34" s="102">
        <v>-1</v>
      </c>
      <c r="AP34" s="102">
        <v>-1</v>
      </c>
      <c r="AQ34" s="102">
        <v>0</v>
      </c>
      <c r="AR34" s="102">
        <v>0</v>
      </c>
      <c r="AS34" s="102"/>
      <c r="AT34" s="102">
        <v>-1</v>
      </c>
      <c r="AU34" s="102">
        <v>0</v>
      </c>
      <c r="AV34" s="92">
        <v>28</v>
      </c>
      <c r="AW34" s="90">
        <f t="shared" si="0"/>
        <v>26</v>
      </c>
      <c r="AX34" s="97">
        <f t="shared" si="1"/>
        <v>8.2539682539682538E-2</v>
      </c>
      <c r="AY34" s="86" t="s">
        <v>156</v>
      </c>
    </row>
    <row r="35" spans="1:51" ht="14" customHeight="1">
      <c r="A35" s="100" t="s">
        <v>137</v>
      </c>
      <c r="B35" s="100">
        <v>2</v>
      </c>
      <c r="C35" s="100" t="s">
        <v>243</v>
      </c>
      <c r="D35" s="101"/>
      <c r="E35" s="101"/>
      <c r="F35" s="102"/>
      <c r="G35" s="102">
        <v>3</v>
      </c>
      <c r="H35" s="102"/>
      <c r="I35" s="102"/>
      <c r="J35" s="102"/>
      <c r="K35" s="102">
        <v>3</v>
      </c>
      <c r="L35" s="102">
        <v>0</v>
      </c>
      <c r="M35" s="102"/>
      <c r="N35" s="102"/>
      <c r="O35" s="102">
        <v>14</v>
      </c>
      <c r="P35" s="102"/>
      <c r="Q35" s="102">
        <v>10</v>
      </c>
      <c r="R35" s="102"/>
      <c r="S35" s="102">
        <v>-1</v>
      </c>
      <c r="T35" s="105">
        <v>32</v>
      </c>
      <c r="U35" s="102"/>
      <c r="V35" s="102"/>
      <c r="W35" s="102">
        <v>3</v>
      </c>
      <c r="X35" s="102">
        <v>15</v>
      </c>
      <c r="Y35" s="102"/>
      <c r="Z35" s="102"/>
      <c r="AA35" s="102">
        <v>5</v>
      </c>
      <c r="AB35" s="102"/>
      <c r="AC35" s="102">
        <v>-1</v>
      </c>
      <c r="AD35" s="102"/>
      <c r="AE35" s="102">
        <v>15</v>
      </c>
      <c r="AF35" s="90">
        <v>0</v>
      </c>
      <c r="AG35" s="102"/>
      <c r="AH35" s="102">
        <v>4</v>
      </c>
      <c r="AI35" s="102"/>
      <c r="AJ35" s="102">
        <v>41</v>
      </c>
      <c r="AK35" s="102">
        <v>0</v>
      </c>
      <c r="AL35" s="102">
        <v>-1</v>
      </c>
      <c r="AM35" s="102"/>
      <c r="AN35" s="102"/>
      <c r="AO35" s="102"/>
      <c r="AP35" s="102"/>
      <c r="AQ35" s="102">
        <v>14</v>
      </c>
      <c r="AR35" s="102">
        <v>10</v>
      </c>
      <c r="AS35" s="102"/>
      <c r="AT35" s="102"/>
      <c r="AU35" s="102">
        <v>50</v>
      </c>
      <c r="AV35" s="92">
        <v>28</v>
      </c>
      <c r="AW35" s="90">
        <f t="shared" si="0"/>
        <v>244</v>
      </c>
      <c r="AX35" s="97">
        <f t="shared" si="1"/>
        <v>0.77460317460317463</v>
      </c>
      <c r="AY35" s="86" t="s">
        <v>291</v>
      </c>
    </row>
    <row r="36" spans="1:51" ht="14" customHeight="1">
      <c r="A36" s="100" t="s">
        <v>138</v>
      </c>
      <c r="B36" s="100">
        <v>0</v>
      </c>
      <c r="C36" s="100" t="s">
        <v>244</v>
      </c>
      <c r="D36" s="101"/>
      <c r="E36" s="101"/>
      <c r="F36" s="102"/>
      <c r="G36" s="102">
        <v>2</v>
      </c>
      <c r="H36" s="102"/>
      <c r="I36" s="102"/>
      <c r="J36" s="102"/>
      <c r="K36" s="102">
        <v>0</v>
      </c>
      <c r="L36" s="102">
        <v>0</v>
      </c>
      <c r="M36" s="102"/>
      <c r="N36" s="102"/>
      <c r="O36" s="102">
        <v>4</v>
      </c>
      <c r="P36" s="102"/>
      <c r="Q36" s="102">
        <v>10</v>
      </c>
      <c r="R36" s="102"/>
      <c r="S36" s="102"/>
      <c r="T36" s="102">
        <v>32</v>
      </c>
      <c r="U36" s="102"/>
      <c r="V36" s="102"/>
      <c r="W36" s="102">
        <v>1</v>
      </c>
      <c r="X36" s="102">
        <v>5</v>
      </c>
      <c r="Y36" s="102"/>
      <c r="Z36" s="102"/>
      <c r="AA36" s="102"/>
      <c r="AB36" s="102"/>
      <c r="AC36" s="102"/>
      <c r="AD36" s="102"/>
      <c r="AE36" s="102">
        <v>8</v>
      </c>
      <c r="AF36" s="90">
        <v>0</v>
      </c>
      <c r="AG36" s="102"/>
      <c r="AH36" s="102">
        <v>1</v>
      </c>
      <c r="AI36" s="102"/>
      <c r="AJ36" s="102">
        <v>35</v>
      </c>
      <c r="AK36" s="102">
        <v>2</v>
      </c>
      <c r="AL36" s="102"/>
      <c r="AM36" s="102"/>
      <c r="AN36" s="102"/>
      <c r="AO36" s="102"/>
      <c r="AP36" s="102"/>
      <c r="AQ36" s="102">
        <v>11</v>
      </c>
      <c r="AR36" s="102">
        <v>10</v>
      </c>
      <c r="AS36" s="102"/>
      <c r="AT36" s="102"/>
      <c r="AU36" s="102">
        <v>54</v>
      </c>
      <c r="AV36" s="92">
        <v>28</v>
      </c>
      <c r="AW36" s="90">
        <f t="shared" si="0"/>
        <v>203</v>
      </c>
      <c r="AX36" s="97">
        <f t="shared" si="1"/>
        <v>0.64444444444444449</v>
      </c>
      <c r="AY36" s="86" t="s">
        <v>295</v>
      </c>
    </row>
    <row r="37" spans="1:51" ht="14" customHeight="1">
      <c r="A37" s="100" t="s">
        <v>139</v>
      </c>
      <c r="B37" s="100">
        <v>3</v>
      </c>
      <c r="C37" s="100" t="s">
        <v>245</v>
      </c>
      <c r="D37" s="101"/>
      <c r="E37" s="101"/>
      <c r="F37" s="102"/>
      <c r="G37" s="102">
        <v>3</v>
      </c>
      <c r="H37" s="102"/>
      <c r="I37" s="102"/>
      <c r="J37" s="102"/>
      <c r="K37" s="102">
        <v>3</v>
      </c>
      <c r="L37" s="102">
        <v>0</v>
      </c>
      <c r="M37" s="102"/>
      <c r="N37" s="102"/>
      <c r="O37" s="102">
        <v>6</v>
      </c>
      <c r="P37" s="102"/>
      <c r="Q37" s="102">
        <v>10</v>
      </c>
      <c r="R37" s="102"/>
      <c r="S37" s="102"/>
      <c r="T37" s="102">
        <v>24</v>
      </c>
      <c r="U37" s="102"/>
      <c r="V37" s="102"/>
      <c r="W37" s="102">
        <v>1</v>
      </c>
      <c r="X37" s="102">
        <v>0</v>
      </c>
      <c r="Y37" s="102">
        <v>7</v>
      </c>
      <c r="Z37" s="102"/>
      <c r="AA37" s="102"/>
      <c r="AB37" s="102">
        <v>-1</v>
      </c>
      <c r="AC37" s="102">
        <v>-1</v>
      </c>
      <c r="AD37" s="102"/>
      <c r="AE37" s="102">
        <v>12</v>
      </c>
      <c r="AF37" s="90">
        <v>0</v>
      </c>
      <c r="AG37" s="102"/>
      <c r="AH37" s="102">
        <v>4</v>
      </c>
      <c r="AI37" s="102"/>
      <c r="AJ37" s="102">
        <v>34</v>
      </c>
      <c r="AK37" s="102">
        <v>1</v>
      </c>
      <c r="AL37" s="102"/>
      <c r="AM37" s="102"/>
      <c r="AN37" s="102"/>
      <c r="AO37" s="102">
        <v>-1</v>
      </c>
      <c r="AP37" s="102"/>
      <c r="AQ37" s="102">
        <v>11</v>
      </c>
      <c r="AR37" s="102">
        <v>10</v>
      </c>
      <c r="AS37" s="102"/>
      <c r="AT37" s="102">
        <v>-1</v>
      </c>
      <c r="AU37" s="102">
        <v>52</v>
      </c>
      <c r="AV37" s="92">
        <v>28</v>
      </c>
      <c r="AW37" s="90">
        <f t="shared" si="0"/>
        <v>202</v>
      </c>
      <c r="AX37" s="97">
        <f t="shared" si="1"/>
        <v>0.64126984126984132</v>
      </c>
      <c r="AY37" s="86" t="s">
        <v>295</v>
      </c>
    </row>
    <row r="38" spans="1:51" ht="14" customHeight="1">
      <c r="A38" s="100" t="s">
        <v>140</v>
      </c>
      <c r="B38" s="100">
        <v>2</v>
      </c>
      <c r="C38" s="100" t="s">
        <v>246</v>
      </c>
      <c r="D38" s="101"/>
      <c r="E38" s="101"/>
      <c r="F38" s="102"/>
      <c r="G38" s="102">
        <v>3</v>
      </c>
      <c r="H38" s="102"/>
      <c r="I38" s="102"/>
      <c r="J38" s="102"/>
      <c r="K38" s="102">
        <v>4</v>
      </c>
      <c r="L38" s="102">
        <v>0</v>
      </c>
      <c r="M38" s="102"/>
      <c r="N38" s="102"/>
      <c r="O38" s="102">
        <v>14</v>
      </c>
      <c r="P38" s="102"/>
      <c r="Q38" s="102">
        <v>10</v>
      </c>
      <c r="R38" s="102"/>
      <c r="S38" s="102">
        <v>-1</v>
      </c>
      <c r="T38" s="105">
        <v>47</v>
      </c>
      <c r="U38" s="102"/>
      <c r="V38" s="102"/>
      <c r="W38" s="102">
        <v>4</v>
      </c>
      <c r="X38" s="102">
        <v>14</v>
      </c>
      <c r="Y38" s="102"/>
      <c r="Z38" s="102"/>
      <c r="AA38" s="102"/>
      <c r="AB38" s="102">
        <v>-1</v>
      </c>
      <c r="AC38" s="102"/>
      <c r="AD38" s="102"/>
      <c r="AE38" s="102">
        <v>14</v>
      </c>
      <c r="AF38" s="90">
        <v>0</v>
      </c>
      <c r="AG38" s="102"/>
      <c r="AH38" s="102">
        <v>0</v>
      </c>
      <c r="AI38" s="102"/>
      <c r="AJ38" s="102">
        <v>56</v>
      </c>
      <c r="AK38" s="102">
        <v>2</v>
      </c>
      <c r="AL38" s="102"/>
      <c r="AM38" s="102"/>
      <c r="AN38" s="102"/>
      <c r="AO38" s="102"/>
      <c r="AP38" s="102"/>
      <c r="AQ38" s="102">
        <v>15</v>
      </c>
      <c r="AR38" s="102">
        <v>10</v>
      </c>
      <c r="AS38" s="102"/>
      <c r="AT38" s="102">
        <v>-1</v>
      </c>
      <c r="AU38" s="102">
        <v>77</v>
      </c>
      <c r="AV38" s="92">
        <v>28</v>
      </c>
      <c r="AW38" s="90">
        <f t="shared" si="0"/>
        <v>295</v>
      </c>
      <c r="AX38" s="97">
        <f t="shared" si="1"/>
        <v>0.93650793650793651</v>
      </c>
      <c r="AY38" s="86" t="s">
        <v>289</v>
      </c>
    </row>
    <row r="39" spans="1:51" ht="14" customHeight="1">
      <c r="A39" s="100" t="s">
        <v>141</v>
      </c>
      <c r="B39" s="100">
        <v>3</v>
      </c>
      <c r="C39" s="100" t="s">
        <v>247</v>
      </c>
      <c r="D39" s="101"/>
      <c r="E39" s="101"/>
      <c r="F39" s="102"/>
      <c r="G39" s="102">
        <v>2</v>
      </c>
      <c r="H39" s="102"/>
      <c r="I39" s="102">
        <v>-1</v>
      </c>
      <c r="J39" s="102">
        <v>-1</v>
      </c>
      <c r="K39" s="102">
        <v>0</v>
      </c>
      <c r="L39" s="102">
        <v>0</v>
      </c>
      <c r="M39" s="102"/>
      <c r="N39" s="102"/>
      <c r="O39" s="102">
        <v>9</v>
      </c>
      <c r="P39" s="102"/>
      <c r="Q39" s="102">
        <v>10</v>
      </c>
      <c r="R39" s="102"/>
      <c r="S39" s="102"/>
      <c r="T39" s="102">
        <v>51</v>
      </c>
      <c r="U39" s="102"/>
      <c r="V39" s="102"/>
      <c r="W39" s="102">
        <v>1</v>
      </c>
      <c r="X39" s="102">
        <v>12</v>
      </c>
      <c r="Y39" s="102">
        <v>7</v>
      </c>
      <c r="Z39" s="102"/>
      <c r="AA39" s="102">
        <v>5</v>
      </c>
      <c r="AB39" s="102"/>
      <c r="AC39" s="102"/>
      <c r="AD39" s="102"/>
      <c r="AE39" s="102">
        <v>15</v>
      </c>
      <c r="AF39" s="90">
        <v>0</v>
      </c>
      <c r="AG39" s="102"/>
      <c r="AH39" s="102">
        <v>4</v>
      </c>
      <c r="AI39" s="102"/>
      <c r="AJ39" s="102">
        <v>61</v>
      </c>
      <c r="AK39" s="102">
        <v>2</v>
      </c>
      <c r="AL39" s="102"/>
      <c r="AM39" s="102"/>
      <c r="AN39" s="102">
        <v>-1</v>
      </c>
      <c r="AO39" s="102"/>
      <c r="AP39" s="102"/>
      <c r="AQ39" s="102">
        <v>13</v>
      </c>
      <c r="AR39" s="102">
        <v>10</v>
      </c>
      <c r="AS39" s="102"/>
      <c r="AT39" s="102"/>
      <c r="AU39" s="102">
        <v>75</v>
      </c>
      <c r="AV39" s="92">
        <v>28</v>
      </c>
      <c r="AW39" s="90">
        <f t="shared" si="0"/>
        <v>302</v>
      </c>
      <c r="AX39" s="97">
        <f t="shared" si="1"/>
        <v>0.95873015873015877</v>
      </c>
      <c r="AY39" s="86" t="s">
        <v>289</v>
      </c>
    </row>
    <row r="40" spans="1:51" ht="14" customHeight="1">
      <c r="A40" s="100" t="s">
        <v>142</v>
      </c>
      <c r="B40" s="100">
        <v>15</v>
      </c>
      <c r="C40" s="100" t="s">
        <v>248</v>
      </c>
      <c r="D40" s="101"/>
      <c r="E40" s="101"/>
      <c r="F40" s="102"/>
      <c r="G40" s="102">
        <v>4</v>
      </c>
      <c r="H40" s="102"/>
      <c r="I40" s="102">
        <v>-1</v>
      </c>
      <c r="J40" s="102">
        <v>-1</v>
      </c>
      <c r="K40" s="102">
        <v>0</v>
      </c>
      <c r="L40" s="102">
        <v>0</v>
      </c>
      <c r="M40" s="102"/>
      <c r="N40" s="102">
        <v>-1</v>
      </c>
      <c r="O40" s="102">
        <v>4</v>
      </c>
      <c r="P40" s="102"/>
      <c r="Q40" s="102">
        <v>10</v>
      </c>
      <c r="R40" s="102">
        <v>-1</v>
      </c>
      <c r="S40" s="102">
        <v>-1</v>
      </c>
      <c r="T40" s="105">
        <v>0</v>
      </c>
      <c r="U40" s="102"/>
      <c r="V40" s="102"/>
      <c r="W40" s="102">
        <v>0</v>
      </c>
      <c r="X40" s="102">
        <v>0</v>
      </c>
      <c r="Y40" s="102"/>
      <c r="Z40" s="102">
        <v>-1</v>
      </c>
      <c r="AA40" s="102"/>
      <c r="AB40" s="102"/>
      <c r="AC40" s="102">
        <v>-1</v>
      </c>
      <c r="AD40" s="102"/>
      <c r="AE40" s="102"/>
      <c r="AF40" s="90">
        <v>0</v>
      </c>
      <c r="AG40" s="102">
        <v>-1</v>
      </c>
      <c r="AH40" s="102">
        <v>0</v>
      </c>
      <c r="AI40" s="102">
        <v>-1</v>
      </c>
      <c r="AJ40" s="102">
        <v>0</v>
      </c>
      <c r="AK40" s="102">
        <v>0</v>
      </c>
      <c r="AL40" s="102">
        <v>-1</v>
      </c>
      <c r="AM40" s="102"/>
      <c r="AN40" s="102"/>
      <c r="AO40" s="102">
        <v>-1</v>
      </c>
      <c r="AP40" s="102">
        <v>-1</v>
      </c>
      <c r="AQ40" s="102">
        <v>0</v>
      </c>
      <c r="AR40" s="102">
        <v>0</v>
      </c>
      <c r="AS40" s="102"/>
      <c r="AT40" s="102">
        <v>-1</v>
      </c>
      <c r="AU40" s="102">
        <v>0</v>
      </c>
      <c r="AV40" s="92">
        <v>28</v>
      </c>
      <c r="AW40" s="90">
        <f t="shared" si="0"/>
        <v>33</v>
      </c>
      <c r="AX40" s="97">
        <f t="shared" si="1"/>
        <v>0.10476190476190476</v>
      </c>
      <c r="AY40" s="86" t="s">
        <v>156</v>
      </c>
    </row>
    <row r="41" spans="1:51" ht="14" customHeight="1">
      <c r="A41" s="86"/>
      <c r="B41" s="86"/>
      <c r="C41" s="86"/>
      <c r="D41" s="102"/>
      <c r="E41" s="102"/>
      <c r="F41" s="102"/>
      <c r="G41" s="102"/>
      <c r="H41" s="102"/>
      <c r="I41" s="102"/>
      <c r="J41" s="102"/>
      <c r="K41" s="102"/>
      <c r="L41" s="102">
        <v>0</v>
      </c>
      <c r="M41" s="102"/>
      <c r="N41" s="102"/>
      <c r="O41" s="102"/>
      <c r="P41" s="102"/>
      <c r="Q41" s="102">
        <v>10</v>
      </c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90">
        <v>0</v>
      </c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  <c r="AT41" s="102"/>
      <c r="AU41" s="102"/>
      <c r="AV41" s="92">
        <v>28</v>
      </c>
      <c r="AW41" s="90">
        <f t="shared" si="0"/>
        <v>38</v>
      </c>
      <c r="AX41" s="97">
        <f t="shared" si="1"/>
        <v>0.12063492063492064</v>
      </c>
      <c r="AY41" s="86" t="s">
        <v>302</v>
      </c>
    </row>
    <row r="42" spans="1:51" ht="14" customHeight="1"/>
    <row r="46" spans="1:51">
      <c r="AG46" s="49">
        <f>109/143</f>
        <v>0.76223776223776218</v>
      </c>
    </row>
    <row r="47" spans="1:51">
      <c r="AG47" s="49">
        <f>58/98</f>
        <v>0.59183673469387754</v>
      </c>
    </row>
    <row r="48" spans="1:51" ht="195" customHeight="1"/>
    <row r="53" spans="1:50" ht="236" customHeight="1"/>
    <row r="55" spans="1:50" ht="409" customHeight="1">
      <c r="A55" s="16">
        <v>0.35416666666666669</v>
      </c>
      <c r="B55" s="16"/>
      <c r="C55" s="16">
        <v>0.35416666666666669</v>
      </c>
      <c r="D55" s="48" t="s">
        <v>143</v>
      </c>
      <c r="E55" s="48" t="s">
        <v>144</v>
      </c>
      <c r="G55" s="50" t="s">
        <v>151</v>
      </c>
      <c r="H55" s="51">
        <v>41288</v>
      </c>
      <c r="I55" s="51">
        <v>41290</v>
      </c>
      <c r="J55" s="51">
        <v>41292</v>
      </c>
      <c r="K55" s="51" t="s">
        <v>164</v>
      </c>
      <c r="L55" s="51" t="s">
        <v>152</v>
      </c>
      <c r="M55" s="51">
        <v>41297</v>
      </c>
      <c r="N55" s="51">
        <v>41299</v>
      </c>
      <c r="O55" s="51" t="s">
        <v>166</v>
      </c>
      <c r="P55" s="51">
        <v>41302</v>
      </c>
      <c r="Q55" s="51" t="s">
        <v>179</v>
      </c>
      <c r="R55" s="51">
        <v>41304</v>
      </c>
      <c r="S55" s="51"/>
      <c r="T55" s="51" t="s">
        <v>175</v>
      </c>
      <c r="U55" s="51">
        <v>41309</v>
      </c>
      <c r="V55" s="51">
        <v>41311</v>
      </c>
      <c r="W55" s="51"/>
      <c r="X55" s="51"/>
      <c r="Y55" s="51" t="s">
        <v>177</v>
      </c>
      <c r="Z55" s="51">
        <v>41313</v>
      </c>
      <c r="AA55" s="51" t="s">
        <v>195</v>
      </c>
      <c r="AB55" s="51">
        <v>41316</v>
      </c>
      <c r="AC55" s="51">
        <v>41318</v>
      </c>
      <c r="AD55" s="51">
        <v>41320</v>
      </c>
      <c r="AE55" s="51"/>
      <c r="AF55" s="51" t="s">
        <v>153</v>
      </c>
      <c r="AG55" s="51">
        <v>41325</v>
      </c>
      <c r="AH55" s="51"/>
      <c r="AI55" s="51">
        <v>41327</v>
      </c>
      <c r="AJ55" s="51"/>
      <c r="AK55" s="51"/>
      <c r="AL55" s="51"/>
      <c r="AM55" s="51">
        <v>41330</v>
      </c>
      <c r="AN55" s="51">
        <v>41337</v>
      </c>
      <c r="AO55" s="51">
        <v>41339</v>
      </c>
      <c r="AP55" s="51">
        <v>41341</v>
      </c>
      <c r="AQ55" s="51"/>
      <c r="AR55" s="51"/>
      <c r="AS55" s="51">
        <v>41346</v>
      </c>
      <c r="AT55" s="51">
        <v>41348</v>
      </c>
      <c r="AU55" s="51">
        <v>41351</v>
      </c>
      <c r="AV55" s="51">
        <v>41353</v>
      </c>
      <c r="AW55" s="51">
        <v>41355</v>
      </c>
      <c r="AX55" s="75">
        <v>41358</v>
      </c>
    </row>
    <row r="56" spans="1:50">
      <c r="A56" s="18"/>
      <c r="B56" s="19"/>
      <c r="C56" s="19" t="s">
        <v>160</v>
      </c>
      <c r="D56" s="52" t="s">
        <v>154</v>
      </c>
      <c r="E56" s="52" t="s">
        <v>155</v>
      </c>
      <c r="F56" s="53" t="s">
        <v>156</v>
      </c>
      <c r="G56" s="54" t="s">
        <v>156</v>
      </c>
      <c r="H56" s="54" t="s">
        <v>154</v>
      </c>
      <c r="I56" s="54" t="s">
        <v>155</v>
      </c>
      <c r="J56" s="54" t="s">
        <v>156</v>
      </c>
      <c r="K56" s="54" t="s">
        <v>156</v>
      </c>
      <c r="L56" s="54" t="s">
        <v>154</v>
      </c>
      <c r="M56" s="54" t="s">
        <v>155</v>
      </c>
      <c r="N56" s="54" t="s">
        <v>156</v>
      </c>
      <c r="O56" s="54"/>
      <c r="P56" s="54" t="s">
        <v>154</v>
      </c>
      <c r="Q56" s="54"/>
      <c r="R56" s="54" t="s">
        <v>155</v>
      </c>
      <c r="S56" s="54" t="s">
        <v>154</v>
      </c>
      <c r="T56" s="54" t="s">
        <v>154</v>
      </c>
      <c r="U56" s="54" t="s">
        <v>154</v>
      </c>
      <c r="V56" s="54" t="s">
        <v>155</v>
      </c>
      <c r="W56" s="54"/>
      <c r="X56" s="54"/>
      <c r="Y56" s="54">
        <v>7</v>
      </c>
      <c r="Z56" s="54" t="s">
        <v>156</v>
      </c>
      <c r="AA56" s="54">
        <v>5</v>
      </c>
      <c r="AB56" s="54" t="s">
        <v>154</v>
      </c>
      <c r="AC56" s="54" t="s">
        <v>155</v>
      </c>
      <c r="AD56" s="54" t="s">
        <v>156</v>
      </c>
      <c r="AE56" s="54"/>
      <c r="AF56" s="54" t="s">
        <v>154</v>
      </c>
      <c r="AG56" s="54" t="s">
        <v>155</v>
      </c>
      <c r="AH56" s="54"/>
      <c r="AI56" s="54" t="s">
        <v>156</v>
      </c>
      <c r="AJ56" s="54"/>
      <c r="AK56" s="54"/>
      <c r="AL56" s="54"/>
      <c r="AM56" s="54" t="s">
        <v>154</v>
      </c>
      <c r="AN56" s="54" t="s">
        <v>154</v>
      </c>
      <c r="AO56" s="54" t="s">
        <v>155</v>
      </c>
      <c r="AP56" s="54" t="s">
        <v>156</v>
      </c>
      <c r="AQ56" s="54"/>
      <c r="AR56" s="54"/>
      <c r="AS56" s="54" t="s">
        <v>155</v>
      </c>
      <c r="AT56" s="54" t="s">
        <v>156</v>
      </c>
      <c r="AU56" s="54" t="s">
        <v>154</v>
      </c>
      <c r="AV56" s="72" t="s">
        <v>155</v>
      </c>
      <c r="AW56" s="54" t="s">
        <v>156</v>
      </c>
      <c r="AX56" s="78" t="s">
        <v>154</v>
      </c>
    </row>
    <row r="57" spans="1:50">
      <c r="A57" s="22" t="s">
        <v>196</v>
      </c>
      <c r="B57" s="23"/>
      <c r="C57" s="23"/>
      <c r="D57" s="60"/>
      <c r="E57" s="60"/>
      <c r="F57" s="61"/>
      <c r="G57" s="61">
        <v>4</v>
      </c>
      <c r="H57" s="61"/>
      <c r="I57" s="61"/>
      <c r="J57" s="61"/>
      <c r="K57" s="61">
        <v>4</v>
      </c>
      <c r="L57" s="61"/>
      <c r="M57" s="61"/>
      <c r="N57" s="61"/>
      <c r="O57" s="61">
        <v>16</v>
      </c>
      <c r="P57" s="61"/>
      <c r="Q57" s="61">
        <v>10</v>
      </c>
      <c r="R57" s="61"/>
      <c r="S57" s="61"/>
      <c r="T57" s="61">
        <v>55</v>
      </c>
      <c r="U57" s="61"/>
      <c r="V57" s="61"/>
      <c r="W57" s="61"/>
      <c r="X57" s="61"/>
      <c r="Y57" s="61">
        <v>7</v>
      </c>
      <c r="Z57" s="61"/>
      <c r="AA57" s="61">
        <v>5</v>
      </c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79"/>
    </row>
    <row r="58" spans="1:50">
      <c r="A58" s="20" t="s">
        <v>115</v>
      </c>
      <c r="B58" s="20"/>
      <c r="C58" s="20" t="s">
        <v>225</v>
      </c>
      <c r="D58" s="55"/>
      <c r="E58" s="56"/>
      <c r="F58" s="56"/>
      <c r="G58" s="56">
        <v>3</v>
      </c>
      <c r="H58" s="56"/>
      <c r="I58" s="56"/>
      <c r="J58" s="56"/>
      <c r="K58" s="56">
        <v>3</v>
      </c>
      <c r="L58" s="56">
        <v>0</v>
      </c>
      <c r="M58" s="56"/>
      <c r="N58" s="56"/>
      <c r="O58" s="56">
        <v>13</v>
      </c>
      <c r="P58" s="56"/>
      <c r="Q58" s="56"/>
      <c r="R58" s="56"/>
      <c r="S58" s="56"/>
      <c r="T58" s="56">
        <v>45</v>
      </c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 t="s">
        <v>163</v>
      </c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76"/>
    </row>
    <row r="59" spans="1:50">
      <c r="A59" s="20" t="s">
        <v>116</v>
      </c>
      <c r="B59" s="20"/>
      <c r="C59" s="20" t="s">
        <v>226</v>
      </c>
      <c r="D59" s="55"/>
      <c r="E59" s="56"/>
      <c r="F59" s="56"/>
      <c r="G59" s="56">
        <v>4</v>
      </c>
      <c r="H59" s="56"/>
      <c r="I59" s="56"/>
      <c r="J59" s="56"/>
      <c r="K59" s="56">
        <v>4</v>
      </c>
      <c r="L59" s="56">
        <v>0</v>
      </c>
      <c r="M59" s="56"/>
      <c r="N59" s="56"/>
      <c r="O59" s="56">
        <v>9</v>
      </c>
      <c r="P59" s="56"/>
      <c r="Q59" s="56"/>
      <c r="R59" s="56"/>
      <c r="S59" s="56"/>
      <c r="T59" s="56">
        <v>48</v>
      </c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 t="s">
        <v>163</v>
      </c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76"/>
    </row>
    <row r="60" spans="1:50">
      <c r="A60" s="20" t="s">
        <v>117</v>
      </c>
      <c r="B60" s="20"/>
      <c r="C60" s="20" t="s">
        <v>227</v>
      </c>
      <c r="D60" s="55"/>
      <c r="E60" s="56"/>
      <c r="F60" s="56"/>
      <c r="G60" s="56">
        <v>2</v>
      </c>
      <c r="H60" s="56"/>
      <c r="I60" s="56">
        <v>-1</v>
      </c>
      <c r="J60" s="56">
        <v>-1</v>
      </c>
      <c r="K60" s="56">
        <v>0</v>
      </c>
      <c r="L60" s="56">
        <v>0</v>
      </c>
      <c r="M60" s="56"/>
      <c r="N60" s="56"/>
      <c r="O60" s="56">
        <v>7</v>
      </c>
      <c r="P60" s="56"/>
      <c r="Q60" s="56"/>
      <c r="R60" s="56"/>
      <c r="S60" s="56"/>
      <c r="T60" s="56">
        <v>40</v>
      </c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 t="s">
        <v>163</v>
      </c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76"/>
    </row>
    <row r="61" spans="1:50">
      <c r="A61" s="20" t="s">
        <v>118</v>
      </c>
      <c r="B61" s="20"/>
      <c r="C61" s="20" t="s">
        <v>228</v>
      </c>
      <c r="D61" s="55"/>
      <c r="E61" s="56"/>
      <c r="F61" s="56"/>
      <c r="G61" s="56">
        <v>2</v>
      </c>
      <c r="H61" s="56"/>
      <c r="I61" s="56"/>
      <c r="J61" s="56"/>
      <c r="K61" s="56">
        <v>4</v>
      </c>
      <c r="L61" s="56">
        <v>0</v>
      </c>
      <c r="M61" s="56"/>
      <c r="N61" s="56"/>
      <c r="O61" s="56">
        <v>13</v>
      </c>
      <c r="P61" s="56"/>
      <c r="Q61" s="56"/>
      <c r="R61" s="56"/>
      <c r="S61" s="56"/>
      <c r="T61" s="56">
        <v>33</v>
      </c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 t="s">
        <v>163</v>
      </c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76"/>
    </row>
    <row r="62" spans="1:50">
      <c r="A62" s="20" t="s">
        <v>119</v>
      </c>
      <c r="B62" s="20"/>
      <c r="C62" s="20" t="s">
        <v>229</v>
      </c>
      <c r="D62" s="55"/>
      <c r="E62" s="56"/>
      <c r="F62" s="56"/>
      <c r="G62" s="56">
        <v>4</v>
      </c>
      <c r="H62" s="56">
        <v>-1</v>
      </c>
      <c r="I62" s="56"/>
      <c r="J62" s="56"/>
      <c r="K62" s="56">
        <v>3</v>
      </c>
      <c r="L62" s="56">
        <v>0</v>
      </c>
      <c r="M62" s="56">
        <v>-1</v>
      </c>
      <c r="N62" s="56">
        <v>-1</v>
      </c>
      <c r="O62" s="56">
        <v>0</v>
      </c>
      <c r="P62" s="56"/>
      <c r="Q62" s="56"/>
      <c r="R62" s="56">
        <v>-1</v>
      </c>
      <c r="S62" s="56">
        <v>-1</v>
      </c>
      <c r="T62" s="58">
        <v>0</v>
      </c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 t="s">
        <v>163</v>
      </c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76"/>
    </row>
    <row r="63" spans="1:50">
      <c r="A63" s="20" t="s">
        <v>120</v>
      </c>
      <c r="B63" s="20"/>
      <c r="C63" s="20" t="s">
        <v>230</v>
      </c>
      <c r="D63" s="55"/>
      <c r="E63" s="56"/>
      <c r="F63" s="56"/>
      <c r="G63" s="56">
        <v>3</v>
      </c>
      <c r="H63" s="56"/>
      <c r="I63" s="56"/>
      <c r="J63" s="56"/>
      <c r="K63" s="56">
        <v>2</v>
      </c>
      <c r="L63" s="56">
        <v>0</v>
      </c>
      <c r="M63" s="56"/>
      <c r="N63" s="56"/>
      <c r="O63" s="56">
        <v>8</v>
      </c>
      <c r="P63" s="56"/>
      <c r="Q63" s="56"/>
      <c r="R63" s="56"/>
      <c r="S63" s="56"/>
      <c r="T63" s="56">
        <v>40</v>
      </c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 t="s">
        <v>163</v>
      </c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76"/>
    </row>
    <row r="64" spans="1:50">
      <c r="A64" s="20" t="s">
        <v>121</v>
      </c>
      <c r="B64" s="20"/>
      <c r="C64" s="20" t="s">
        <v>231</v>
      </c>
      <c r="D64" s="55">
        <v>-1</v>
      </c>
      <c r="E64" s="56">
        <v>-1</v>
      </c>
      <c r="F64" s="56">
        <v>-1</v>
      </c>
      <c r="G64" s="56">
        <v>0</v>
      </c>
      <c r="H64" s="56">
        <v>-1</v>
      </c>
      <c r="I64" s="56">
        <v>-1</v>
      </c>
      <c r="J64" s="56">
        <v>-1</v>
      </c>
      <c r="K64" s="56">
        <v>0</v>
      </c>
      <c r="L64" s="56">
        <v>0</v>
      </c>
      <c r="M64" s="56"/>
      <c r="N64" s="56"/>
      <c r="O64" s="56">
        <v>4</v>
      </c>
      <c r="P64" s="56"/>
      <c r="Q64" s="56"/>
      <c r="R64" s="56"/>
      <c r="S64" s="56"/>
      <c r="T64" s="56">
        <v>11</v>
      </c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 t="s">
        <v>163</v>
      </c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76"/>
    </row>
    <row r="65" spans="1:50">
      <c r="A65" s="20" t="s">
        <v>122</v>
      </c>
      <c r="B65" s="20"/>
      <c r="C65" s="20" t="s">
        <v>232</v>
      </c>
      <c r="D65" s="55"/>
      <c r="E65" s="56"/>
      <c r="F65" s="56"/>
      <c r="G65" s="56">
        <v>3</v>
      </c>
      <c r="H65" s="56"/>
      <c r="I65" s="56"/>
      <c r="J65" s="56">
        <v>-1</v>
      </c>
      <c r="K65" s="56">
        <v>0</v>
      </c>
      <c r="L65" s="56">
        <v>0</v>
      </c>
      <c r="M65" s="56"/>
      <c r="N65" s="56"/>
      <c r="O65" s="56">
        <v>12</v>
      </c>
      <c r="P65" s="56"/>
      <c r="Q65" s="56"/>
      <c r="R65" s="56"/>
      <c r="S65" s="56"/>
      <c r="T65" s="56">
        <v>34</v>
      </c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 t="s">
        <v>163</v>
      </c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76"/>
    </row>
    <row r="66" spans="1:50">
      <c r="A66" s="20" t="s">
        <v>124</v>
      </c>
      <c r="B66" s="20"/>
      <c r="C66" s="20" t="s">
        <v>123</v>
      </c>
      <c r="D66" s="55"/>
      <c r="E66" s="59">
        <v>-1</v>
      </c>
      <c r="F66" s="56"/>
      <c r="G66" s="56">
        <v>1</v>
      </c>
      <c r="H66" s="56"/>
      <c r="I66" s="56"/>
      <c r="J66" s="56"/>
      <c r="K66" s="56">
        <v>3</v>
      </c>
      <c r="L66" s="56">
        <v>0</v>
      </c>
      <c r="M66" s="56"/>
      <c r="N66" s="56"/>
      <c r="O66" s="56">
        <v>15</v>
      </c>
      <c r="P66" s="56"/>
      <c r="Q66" s="56"/>
      <c r="R66" s="56"/>
      <c r="S66" s="56"/>
      <c r="T66" s="56">
        <v>44</v>
      </c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 t="s">
        <v>163</v>
      </c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56"/>
      <c r="AX66" s="76"/>
    </row>
    <row r="67" spans="1:50">
      <c r="A67" s="20" t="s">
        <v>125</v>
      </c>
      <c r="B67" s="20"/>
      <c r="C67" s="20" t="s">
        <v>233</v>
      </c>
      <c r="D67" s="55"/>
      <c r="E67" s="56"/>
      <c r="F67" s="56"/>
      <c r="G67" s="56">
        <v>4</v>
      </c>
      <c r="H67" s="56"/>
      <c r="I67" s="56"/>
      <c r="J67" s="56"/>
      <c r="K67" s="56">
        <v>4</v>
      </c>
      <c r="L67" s="56">
        <v>0</v>
      </c>
      <c r="M67" s="56">
        <v>-1</v>
      </c>
      <c r="N67" s="56">
        <v>-1</v>
      </c>
      <c r="O67" s="56">
        <v>0</v>
      </c>
      <c r="P67" s="56"/>
      <c r="Q67" s="56"/>
      <c r="R67" s="56">
        <v>-1</v>
      </c>
      <c r="S67" s="56"/>
      <c r="T67" s="56">
        <v>41</v>
      </c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 t="s">
        <v>163</v>
      </c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76"/>
    </row>
    <row r="68" spans="1:50" ht="28">
      <c r="A68" s="20" t="s">
        <v>126</v>
      </c>
      <c r="B68" s="20"/>
      <c r="C68" s="20" t="s">
        <v>234</v>
      </c>
      <c r="D68" s="55"/>
      <c r="E68" s="56"/>
      <c r="F68" s="56"/>
      <c r="G68" s="56">
        <v>4</v>
      </c>
      <c r="H68" s="56"/>
      <c r="I68" s="56"/>
      <c r="J68" s="56"/>
      <c r="K68" s="56">
        <v>3</v>
      </c>
      <c r="L68" s="56">
        <v>0</v>
      </c>
      <c r="M68" s="56"/>
      <c r="N68" s="56"/>
      <c r="O68" s="56">
        <v>8</v>
      </c>
      <c r="P68" s="56"/>
      <c r="Q68" s="56"/>
      <c r="R68" s="56"/>
      <c r="S68" s="56"/>
      <c r="T68" s="56">
        <v>33</v>
      </c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 t="s">
        <v>163</v>
      </c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76"/>
    </row>
    <row r="69" spans="1:50">
      <c r="A69" s="20" t="s">
        <v>128</v>
      </c>
      <c r="B69" s="20"/>
      <c r="C69" s="20" t="s">
        <v>127</v>
      </c>
      <c r="D69" s="55"/>
      <c r="E69" s="56"/>
      <c r="F69" s="56">
        <v>-1</v>
      </c>
      <c r="G69" s="56">
        <v>0</v>
      </c>
      <c r="H69" s="56"/>
      <c r="I69" s="56">
        <v>-1</v>
      </c>
      <c r="J69" s="56"/>
      <c r="K69" s="56">
        <v>4</v>
      </c>
      <c r="L69" s="56">
        <v>0</v>
      </c>
      <c r="M69" s="56"/>
      <c r="N69" s="56"/>
      <c r="O69" s="56">
        <v>8</v>
      </c>
      <c r="P69" s="56"/>
      <c r="Q69" s="56"/>
      <c r="R69" s="56"/>
      <c r="S69" s="56"/>
      <c r="T69" s="56">
        <v>36</v>
      </c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 t="s">
        <v>163</v>
      </c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76"/>
    </row>
    <row r="70" spans="1:50">
      <c r="A70" s="20" t="s">
        <v>104</v>
      </c>
      <c r="B70" s="20"/>
      <c r="C70" s="20" t="s">
        <v>218</v>
      </c>
      <c r="D70" s="55"/>
      <c r="E70" s="56"/>
      <c r="F70" s="56"/>
      <c r="G70" s="56">
        <v>1</v>
      </c>
      <c r="H70" s="56">
        <v>-1</v>
      </c>
      <c r="I70" s="56"/>
      <c r="J70" s="56"/>
      <c r="K70" s="56">
        <v>2</v>
      </c>
      <c r="L70" s="56">
        <v>0</v>
      </c>
      <c r="M70" s="56"/>
      <c r="N70" s="56">
        <v>-1</v>
      </c>
      <c r="O70" s="56">
        <v>0</v>
      </c>
      <c r="P70" s="56" t="s">
        <v>167</v>
      </c>
      <c r="Q70" s="56"/>
      <c r="R70" s="56">
        <v>-1</v>
      </c>
      <c r="S70" s="56"/>
      <c r="T70" s="57">
        <v>28</v>
      </c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 t="s">
        <v>163</v>
      </c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76"/>
    </row>
    <row r="71" spans="1:50">
      <c r="A71" s="20" t="s">
        <v>52</v>
      </c>
      <c r="B71" s="20"/>
      <c r="C71" s="20" t="s">
        <v>145</v>
      </c>
      <c r="D71" s="55"/>
      <c r="E71" s="56"/>
      <c r="F71" s="56"/>
      <c r="G71" s="56">
        <v>4</v>
      </c>
      <c r="H71" s="56"/>
      <c r="I71" s="56"/>
      <c r="J71" s="56"/>
      <c r="K71" s="56">
        <v>3</v>
      </c>
      <c r="L71" s="56">
        <v>0</v>
      </c>
      <c r="M71" s="56"/>
      <c r="N71" s="56"/>
      <c r="O71" s="56">
        <v>9</v>
      </c>
      <c r="P71" s="56" t="s">
        <v>168</v>
      </c>
      <c r="Q71" s="56"/>
      <c r="R71" s="56"/>
      <c r="S71" s="56"/>
      <c r="T71" s="57">
        <v>47</v>
      </c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 t="s">
        <v>163</v>
      </c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76"/>
    </row>
    <row r="72" spans="1:50">
      <c r="A72" s="20" t="s">
        <v>105</v>
      </c>
      <c r="B72" s="20"/>
      <c r="C72" s="20" t="s">
        <v>219</v>
      </c>
      <c r="D72" s="55"/>
      <c r="E72" s="56"/>
      <c r="F72" s="56"/>
      <c r="G72" s="56">
        <v>3</v>
      </c>
      <c r="H72" s="56"/>
      <c r="I72" s="56">
        <v>-1</v>
      </c>
      <c r="J72" s="56">
        <v>-1</v>
      </c>
      <c r="K72" s="56">
        <v>0</v>
      </c>
      <c r="L72" s="56">
        <v>0</v>
      </c>
      <c r="M72" s="56">
        <v>-1</v>
      </c>
      <c r="N72" s="56">
        <v>-1</v>
      </c>
      <c r="O72" s="56">
        <v>0</v>
      </c>
      <c r="P72" s="56" t="s">
        <v>169</v>
      </c>
      <c r="Q72" s="56"/>
      <c r="R72" s="56">
        <v>-1</v>
      </c>
      <c r="S72" s="56">
        <v>-1</v>
      </c>
      <c r="T72" s="58">
        <v>0</v>
      </c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 t="s">
        <v>163</v>
      </c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76"/>
    </row>
    <row r="73" spans="1:50">
      <c r="A73" s="20" t="s">
        <v>107</v>
      </c>
      <c r="B73" s="20"/>
      <c r="C73" s="20" t="s">
        <v>106</v>
      </c>
      <c r="D73" s="55"/>
      <c r="E73" s="56"/>
      <c r="F73" s="56"/>
      <c r="G73" s="56">
        <v>1</v>
      </c>
      <c r="H73" s="56"/>
      <c r="I73" s="56"/>
      <c r="J73" s="56"/>
      <c r="K73" s="56">
        <v>2</v>
      </c>
      <c r="L73" s="56">
        <v>0</v>
      </c>
      <c r="M73" s="56">
        <v>-1</v>
      </c>
      <c r="N73" s="56"/>
      <c r="O73" s="56">
        <v>10</v>
      </c>
      <c r="P73" s="56" t="s">
        <v>170</v>
      </c>
      <c r="Q73" s="56"/>
      <c r="R73" s="56"/>
      <c r="S73" s="56"/>
      <c r="T73" s="57">
        <v>37</v>
      </c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 t="s">
        <v>163</v>
      </c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76"/>
    </row>
    <row r="74" spans="1:50">
      <c r="A74" s="20" t="s">
        <v>108</v>
      </c>
      <c r="B74" s="20"/>
      <c r="C74" s="20" t="s">
        <v>220</v>
      </c>
      <c r="D74" s="55"/>
      <c r="E74" s="56"/>
      <c r="F74" s="56"/>
      <c r="G74" s="56">
        <v>4</v>
      </c>
      <c r="H74" s="56"/>
      <c r="I74" s="56"/>
      <c r="J74" s="56"/>
      <c r="K74" s="56">
        <v>4</v>
      </c>
      <c r="L74" s="56">
        <v>0</v>
      </c>
      <c r="M74" s="56">
        <v>-1</v>
      </c>
      <c r="N74" s="56"/>
      <c r="O74" s="56">
        <v>9</v>
      </c>
      <c r="P74" s="56" t="s">
        <v>171</v>
      </c>
      <c r="Q74" s="56"/>
      <c r="R74" s="56"/>
      <c r="S74" s="56"/>
      <c r="T74" s="56">
        <v>54</v>
      </c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 t="s">
        <v>163</v>
      </c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76"/>
    </row>
    <row r="75" spans="1:50">
      <c r="A75" s="20" t="s">
        <v>109</v>
      </c>
      <c r="B75" s="20"/>
      <c r="C75" s="20" t="s">
        <v>221</v>
      </c>
      <c r="D75" s="55"/>
      <c r="E75" s="56"/>
      <c r="F75" s="56"/>
      <c r="G75" s="56">
        <v>0</v>
      </c>
      <c r="H75" s="56"/>
      <c r="I75" s="56"/>
      <c r="J75" s="56">
        <v>-1</v>
      </c>
      <c r="K75" s="56">
        <v>0</v>
      </c>
      <c r="L75" s="56">
        <v>0</v>
      </c>
      <c r="M75" s="56"/>
      <c r="N75" s="56"/>
      <c r="O75" s="56">
        <v>6</v>
      </c>
      <c r="P75" s="56" t="s">
        <v>172</v>
      </c>
      <c r="Q75" s="56"/>
      <c r="R75" s="56">
        <v>-1</v>
      </c>
      <c r="S75" s="56"/>
      <c r="T75" s="56">
        <v>35</v>
      </c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 t="s">
        <v>163</v>
      </c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76"/>
    </row>
    <row r="76" spans="1:50">
      <c r="A76" s="20" t="s">
        <v>110</v>
      </c>
      <c r="B76" s="20"/>
      <c r="C76" s="20" t="s">
        <v>222</v>
      </c>
      <c r="D76" s="55"/>
      <c r="E76" s="56"/>
      <c r="F76" s="56"/>
      <c r="G76" s="56">
        <v>4</v>
      </c>
      <c r="H76" s="56"/>
      <c r="I76" s="56">
        <v>-1</v>
      </c>
      <c r="J76" s="56"/>
      <c r="K76" s="56">
        <v>4</v>
      </c>
      <c r="L76" s="56">
        <v>0</v>
      </c>
      <c r="M76" s="56"/>
      <c r="N76" s="56"/>
      <c r="O76" s="56">
        <v>9</v>
      </c>
      <c r="P76" s="56" t="s">
        <v>173</v>
      </c>
      <c r="Q76" s="56"/>
      <c r="R76" s="56"/>
      <c r="S76" s="56">
        <v>-1</v>
      </c>
      <c r="T76" s="58">
        <v>0</v>
      </c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 t="s">
        <v>163</v>
      </c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76"/>
    </row>
    <row r="77" spans="1:50">
      <c r="A77" s="20" t="s">
        <v>111</v>
      </c>
      <c r="B77" s="20"/>
      <c r="C77" s="20" t="s">
        <v>223</v>
      </c>
      <c r="D77" s="55"/>
      <c r="E77" s="56"/>
      <c r="F77" s="56"/>
      <c r="G77" s="56">
        <v>1</v>
      </c>
      <c r="H77" s="56">
        <v>-1</v>
      </c>
      <c r="I77" s="56"/>
      <c r="J77" s="56"/>
      <c r="K77" s="56">
        <v>2</v>
      </c>
      <c r="L77" s="56">
        <v>0</v>
      </c>
      <c r="M77" s="56">
        <v>-1</v>
      </c>
      <c r="N77" s="56"/>
      <c r="O77" s="56">
        <v>13</v>
      </c>
      <c r="P77" s="56" t="s">
        <v>173</v>
      </c>
      <c r="Q77" s="56"/>
      <c r="R77" s="56"/>
      <c r="S77" s="56"/>
      <c r="T77" s="56">
        <v>33</v>
      </c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 t="s">
        <v>163</v>
      </c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76"/>
    </row>
    <row r="78" spans="1:50">
      <c r="A78" s="20" t="s">
        <v>113</v>
      </c>
      <c r="B78" s="20"/>
      <c r="C78" s="20" t="s">
        <v>112</v>
      </c>
      <c r="D78" s="55"/>
      <c r="E78" s="56"/>
      <c r="F78" s="56"/>
      <c r="G78" s="56">
        <v>1</v>
      </c>
      <c r="H78" s="56"/>
      <c r="I78" s="56">
        <v>-1</v>
      </c>
      <c r="J78" s="56"/>
      <c r="K78" s="56">
        <v>1</v>
      </c>
      <c r="L78" s="56">
        <v>0</v>
      </c>
      <c r="M78" s="56">
        <v>-1</v>
      </c>
      <c r="N78" s="56">
        <v>-1</v>
      </c>
      <c r="O78" s="56">
        <v>0</v>
      </c>
      <c r="P78" s="56" t="s">
        <v>174</v>
      </c>
      <c r="Q78" s="56"/>
      <c r="R78" s="56"/>
      <c r="S78" s="56"/>
      <c r="T78" s="56">
        <v>21</v>
      </c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 t="s">
        <v>163</v>
      </c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76"/>
    </row>
    <row r="79" spans="1:50">
      <c r="A79" s="20" t="s">
        <v>114</v>
      </c>
      <c r="B79" s="20"/>
      <c r="C79" s="20" t="s">
        <v>224</v>
      </c>
      <c r="D79" s="55"/>
      <c r="E79" s="56"/>
      <c r="F79" s="56"/>
      <c r="G79" s="56">
        <v>4</v>
      </c>
      <c r="H79" s="56"/>
      <c r="I79" s="56">
        <v>-1</v>
      </c>
      <c r="J79" s="56"/>
      <c r="K79" s="56">
        <v>0</v>
      </c>
      <c r="L79" s="56">
        <v>0</v>
      </c>
      <c r="M79" s="56">
        <v>-1</v>
      </c>
      <c r="N79" s="56"/>
      <c r="O79" s="56">
        <v>3</v>
      </c>
      <c r="P79" s="56"/>
      <c r="Q79" s="56"/>
      <c r="R79" s="56">
        <v>-1</v>
      </c>
      <c r="S79" s="56">
        <v>-1</v>
      </c>
      <c r="T79" s="58">
        <v>0</v>
      </c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 t="s">
        <v>163</v>
      </c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76"/>
    </row>
    <row r="80" spans="1:50">
      <c r="A80" s="20" t="s">
        <v>129</v>
      </c>
      <c r="B80" s="20"/>
      <c r="C80" s="20" t="s">
        <v>235</v>
      </c>
      <c r="D80" s="55"/>
      <c r="E80" s="56"/>
      <c r="F80" s="56"/>
      <c r="G80" s="56">
        <v>1</v>
      </c>
      <c r="H80" s="56"/>
      <c r="I80" s="56"/>
      <c r="J80" s="56">
        <v>-1</v>
      </c>
      <c r="K80" s="56">
        <v>0</v>
      </c>
      <c r="L80" s="56">
        <v>0</v>
      </c>
      <c r="M80" s="56"/>
      <c r="N80" s="56"/>
      <c r="O80" s="56">
        <v>3</v>
      </c>
      <c r="P80" s="56"/>
      <c r="Q80" s="56"/>
      <c r="R80" s="56"/>
      <c r="S80" s="56"/>
      <c r="T80" s="56">
        <v>16</v>
      </c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 t="s">
        <v>163</v>
      </c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76"/>
    </row>
    <row r="81" spans="1:50">
      <c r="A81" s="20" t="s">
        <v>130</v>
      </c>
      <c r="B81" s="20"/>
      <c r="C81" s="20" t="s">
        <v>236</v>
      </c>
      <c r="D81" s="55"/>
      <c r="E81" s="56"/>
      <c r="F81" s="56"/>
      <c r="G81" s="56">
        <v>2</v>
      </c>
      <c r="H81" s="56"/>
      <c r="I81" s="56">
        <v>-1</v>
      </c>
      <c r="J81" s="56"/>
      <c r="K81" s="56">
        <v>0</v>
      </c>
      <c r="L81" s="56">
        <v>0</v>
      </c>
      <c r="M81" s="56"/>
      <c r="N81" s="56"/>
      <c r="O81" s="56">
        <v>3</v>
      </c>
      <c r="P81" s="56"/>
      <c r="Q81" s="56"/>
      <c r="R81" s="56"/>
      <c r="S81" s="56"/>
      <c r="T81" s="56">
        <v>30</v>
      </c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 t="s">
        <v>163</v>
      </c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76"/>
    </row>
    <row r="82" spans="1:50">
      <c r="A82" s="20" t="s">
        <v>131</v>
      </c>
      <c r="B82" s="20"/>
      <c r="C82" s="20" t="s">
        <v>237</v>
      </c>
      <c r="D82" s="55"/>
      <c r="E82" s="56"/>
      <c r="F82" s="56"/>
      <c r="G82" s="56">
        <v>2</v>
      </c>
      <c r="H82" s="56"/>
      <c r="I82" s="56"/>
      <c r="J82" s="56"/>
      <c r="K82" s="56">
        <v>0</v>
      </c>
      <c r="L82" s="56">
        <v>0</v>
      </c>
      <c r="M82" s="56"/>
      <c r="N82" s="56"/>
      <c r="O82" s="56">
        <v>10</v>
      </c>
      <c r="P82" s="56"/>
      <c r="Q82" s="56"/>
      <c r="R82" s="56"/>
      <c r="S82" s="56"/>
      <c r="T82" s="56">
        <v>40</v>
      </c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 t="s">
        <v>163</v>
      </c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76"/>
    </row>
    <row r="83" spans="1:50">
      <c r="A83" s="20" t="s">
        <v>132</v>
      </c>
      <c r="B83" s="20"/>
      <c r="C83" s="20" t="s">
        <v>238</v>
      </c>
      <c r="D83" s="55"/>
      <c r="E83" s="56"/>
      <c r="F83" s="56"/>
      <c r="G83" s="56">
        <v>4</v>
      </c>
      <c r="H83" s="56"/>
      <c r="I83" s="56"/>
      <c r="J83" s="56"/>
      <c r="K83" s="56">
        <v>3</v>
      </c>
      <c r="L83" s="56">
        <v>0</v>
      </c>
      <c r="M83" s="56"/>
      <c r="N83" s="56"/>
      <c r="O83" s="56">
        <v>11</v>
      </c>
      <c r="P83" s="56"/>
      <c r="Q83" s="56"/>
      <c r="R83" s="56"/>
      <c r="S83" s="56"/>
      <c r="T83" s="56">
        <v>40</v>
      </c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 t="s">
        <v>163</v>
      </c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76"/>
    </row>
    <row r="84" spans="1:50">
      <c r="A84" s="20" t="s">
        <v>133</v>
      </c>
      <c r="B84" s="20"/>
      <c r="C84" s="20" t="s">
        <v>239</v>
      </c>
      <c r="D84" s="55"/>
      <c r="E84" s="56"/>
      <c r="F84" s="56"/>
      <c r="G84" s="56">
        <v>3</v>
      </c>
      <c r="H84" s="56"/>
      <c r="I84" s="56"/>
      <c r="J84" s="56"/>
      <c r="K84" s="56">
        <v>4</v>
      </c>
      <c r="L84" s="56">
        <v>0</v>
      </c>
      <c r="M84" s="56"/>
      <c r="N84" s="56"/>
      <c r="O84" s="56">
        <v>11</v>
      </c>
      <c r="P84" s="56"/>
      <c r="Q84" s="56"/>
      <c r="R84" s="56"/>
      <c r="S84" s="56"/>
      <c r="T84" s="56">
        <v>51</v>
      </c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 t="s">
        <v>163</v>
      </c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76"/>
    </row>
    <row r="85" spans="1:50">
      <c r="A85" s="20" t="s">
        <v>134</v>
      </c>
      <c r="B85" s="20"/>
      <c r="C85" s="20" t="s">
        <v>240</v>
      </c>
      <c r="D85" s="55"/>
      <c r="E85" s="56"/>
      <c r="F85" s="56"/>
      <c r="G85" s="56">
        <v>4</v>
      </c>
      <c r="H85" s="56"/>
      <c r="I85" s="56"/>
      <c r="J85" s="56"/>
      <c r="K85" s="56">
        <v>3</v>
      </c>
      <c r="L85" s="56">
        <v>0</v>
      </c>
      <c r="M85" s="56"/>
      <c r="N85" s="56">
        <v>-1</v>
      </c>
      <c r="O85" s="56">
        <v>13</v>
      </c>
      <c r="P85" s="56"/>
      <c r="Q85" s="56"/>
      <c r="R85" s="56">
        <v>-1</v>
      </c>
      <c r="S85" s="56">
        <v>-1</v>
      </c>
      <c r="T85" s="58">
        <v>0</v>
      </c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 t="s">
        <v>163</v>
      </c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76"/>
    </row>
    <row r="86" spans="1:50">
      <c r="A86" s="20" t="s">
        <v>135</v>
      </c>
      <c r="B86" s="20"/>
      <c r="C86" s="20" t="s">
        <v>241</v>
      </c>
      <c r="D86" s="55"/>
      <c r="E86" s="56"/>
      <c r="F86" s="56"/>
      <c r="G86" s="56">
        <v>3</v>
      </c>
      <c r="H86" s="56">
        <v>-1</v>
      </c>
      <c r="I86" s="56">
        <v>-1</v>
      </c>
      <c r="J86" s="56"/>
      <c r="K86" s="56">
        <v>3</v>
      </c>
      <c r="L86" s="56">
        <v>0</v>
      </c>
      <c r="M86" s="56">
        <v>-1</v>
      </c>
      <c r="N86" s="56">
        <v>-1</v>
      </c>
      <c r="O86" s="56">
        <v>0</v>
      </c>
      <c r="P86" s="56"/>
      <c r="Q86" s="56"/>
      <c r="R86" s="56">
        <v>-1</v>
      </c>
      <c r="S86" s="56"/>
      <c r="T86" s="56">
        <v>24</v>
      </c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 t="s">
        <v>163</v>
      </c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76"/>
    </row>
    <row r="87" spans="1:50">
      <c r="A87" s="20" t="s">
        <v>136</v>
      </c>
      <c r="B87" s="20"/>
      <c r="C87" s="20" t="s">
        <v>242</v>
      </c>
      <c r="D87" s="55"/>
      <c r="E87" s="55"/>
      <c r="F87" s="56"/>
      <c r="G87" s="56">
        <v>3</v>
      </c>
      <c r="H87" s="56"/>
      <c r="I87" s="56"/>
      <c r="J87" s="56">
        <v>-1</v>
      </c>
      <c r="K87" s="56">
        <v>0</v>
      </c>
      <c r="L87" s="56">
        <v>0</v>
      </c>
      <c r="M87" s="56">
        <v>-1</v>
      </c>
      <c r="N87" s="56">
        <v>-1</v>
      </c>
      <c r="O87" s="56">
        <v>0</v>
      </c>
      <c r="P87" s="56"/>
      <c r="Q87" s="56"/>
      <c r="R87" s="56">
        <v>-1</v>
      </c>
      <c r="S87" s="56">
        <v>-1</v>
      </c>
      <c r="T87" s="58">
        <v>0</v>
      </c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 t="s">
        <v>163</v>
      </c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76"/>
    </row>
    <row r="88" spans="1:50">
      <c r="A88" s="20" t="s">
        <v>137</v>
      </c>
      <c r="B88" s="20"/>
      <c r="C88" s="20" t="s">
        <v>243</v>
      </c>
      <c r="D88" s="55"/>
      <c r="E88" s="55"/>
      <c r="F88" s="56"/>
      <c r="G88" s="56">
        <v>3</v>
      </c>
      <c r="H88" s="56"/>
      <c r="I88" s="56"/>
      <c r="J88" s="56"/>
      <c r="K88" s="56">
        <v>3</v>
      </c>
      <c r="L88" s="56">
        <v>0</v>
      </c>
      <c r="M88" s="56"/>
      <c r="N88" s="56"/>
      <c r="O88" s="56">
        <v>14</v>
      </c>
      <c r="P88" s="56"/>
      <c r="Q88" s="56"/>
      <c r="R88" s="56"/>
      <c r="S88" s="56">
        <v>-1</v>
      </c>
      <c r="T88" s="58">
        <v>0</v>
      </c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 t="s">
        <v>163</v>
      </c>
      <c r="AH88" s="56"/>
      <c r="AI88" s="56"/>
      <c r="AJ88" s="56"/>
      <c r="AK88" s="56"/>
      <c r="AL88" s="56"/>
      <c r="AM88" s="56"/>
      <c r="AN88" s="56"/>
      <c r="AO88" s="56"/>
      <c r="AP88" s="56"/>
      <c r="AQ88" s="56"/>
      <c r="AR88" s="56"/>
      <c r="AS88" s="56"/>
      <c r="AT88" s="56"/>
      <c r="AU88" s="56"/>
      <c r="AV88" s="56"/>
      <c r="AW88" s="56"/>
      <c r="AX88" s="76"/>
    </row>
    <row r="89" spans="1:50">
      <c r="A89" s="20" t="s">
        <v>138</v>
      </c>
      <c r="B89" s="20"/>
      <c r="C89" s="20" t="s">
        <v>244</v>
      </c>
      <c r="D89" s="55"/>
      <c r="E89" s="55"/>
      <c r="F89" s="56"/>
      <c r="G89" s="56">
        <v>2</v>
      </c>
      <c r="H89" s="56"/>
      <c r="I89" s="56"/>
      <c r="J89" s="56"/>
      <c r="K89" s="56">
        <v>0</v>
      </c>
      <c r="L89" s="56">
        <v>0</v>
      </c>
      <c r="M89" s="56"/>
      <c r="N89" s="56"/>
      <c r="O89" s="56">
        <v>4</v>
      </c>
      <c r="P89" s="56"/>
      <c r="Q89" s="56"/>
      <c r="R89" s="56"/>
      <c r="S89" s="56"/>
      <c r="T89" s="56">
        <v>32</v>
      </c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 t="s">
        <v>163</v>
      </c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76"/>
    </row>
    <row r="90" spans="1:50">
      <c r="A90" s="20" t="s">
        <v>139</v>
      </c>
      <c r="B90" s="20"/>
      <c r="C90" s="20" t="s">
        <v>245</v>
      </c>
      <c r="D90" s="55"/>
      <c r="E90" s="55"/>
      <c r="F90" s="56"/>
      <c r="G90" s="56">
        <v>3</v>
      </c>
      <c r="H90" s="56"/>
      <c r="I90" s="56"/>
      <c r="J90" s="56"/>
      <c r="K90" s="56">
        <v>3</v>
      </c>
      <c r="L90" s="56">
        <v>0</v>
      </c>
      <c r="M90" s="56"/>
      <c r="N90" s="56"/>
      <c r="O90" s="56">
        <v>6</v>
      </c>
      <c r="P90" s="56"/>
      <c r="Q90" s="56"/>
      <c r="R90" s="56"/>
      <c r="S90" s="56"/>
      <c r="T90" s="56">
        <v>24</v>
      </c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 t="s">
        <v>163</v>
      </c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76"/>
    </row>
    <row r="91" spans="1:50">
      <c r="A91" s="20" t="s">
        <v>140</v>
      </c>
      <c r="B91" s="20"/>
      <c r="C91" s="20" t="s">
        <v>246</v>
      </c>
      <c r="D91" s="55"/>
      <c r="E91" s="55"/>
      <c r="F91" s="56"/>
      <c r="G91" s="56">
        <v>3</v>
      </c>
      <c r="H91" s="56"/>
      <c r="I91" s="56"/>
      <c r="J91" s="56"/>
      <c r="K91" s="56">
        <v>4</v>
      </c>
      <c r="L91" s="56">
        <v>0</v>
      </c>
      <c r="M91" s="56"/>
      <c r="N91" s="56"/>
      <c r="O91" s="56">
        <v>14</v>
      </c>
      <c r="P91" s="56"/>
      <c r="Q91" s="56"/>
      <c r="R91" s="56"/>
      <c r="S91" s="56">
        <v>-1</v>
      </c>
      <c r="T91" s="58">
        <v>0</v>
      </c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 t="s">
        <v>163</v>
      </c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76"/>
    </row>
    <row r="92" spans="1:50">
      <c r="A92" s="20" t="s">
        <v>141</v>
      </c>
      <c r="B92" s="20"/>
      <c r="C92" s="20" t="s">
        <v>247</v>
      </c>
      <c r="D92" s="55"/>
      <c r="E92" s="55"/>
      <c r="F92" s="56"/>
      <c r="G92" s="56">
        <v>2</v>
      </c>
      <c r="H92" s="56"/>
      <c r="I92" s="56">
        <v>-1</v>
      </c>
      <c r="J92" s="56">
        <v>-1</v>
      </c>
      <c r="K92" s="56">
        <v>0</v>
      </c>
      <c r="L92" s="56">
        <v>0</v>
      </c>
      <c r="M92" s="56"/>
      <c r="N92" s="56"/>
      <c r="O92" s="56">
        <v>9</v>
      </c>
      <c r="P92" s="56"/>
      <c r="Q92" s="56"/>
      <c r="R92" s="56"/>
      <c r="S92" s="56"/>
      <c r="T92" s="56">
        <v>51</v>
      </c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 t="s">
        <v>163</v>
      </c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76"/>
    </row>
    <row r="93" spans="1:50">
      <c r="A93" s="20" t="s">
        <v>142</v>
      </c>
      <c r="B93" s="20"/>
      <c r="C93" s="20" t="s">
        <v>248</v>
      </c>
      <c r="D93" s="55"/>
      <c r="E93" s="55"/>
      <c r="F93" s="56"/>
      <c r="G93" s="56">
        <v>4</v>
      </c>
      <c r="H93" s="56"/>
      <c r="I93" s="56">
        <v>-1</v>
      </c>
      <c r="J93" s="56">
        <v>-1</v>
      </c>
      <c r="K93" s="56">
        <v>0</v>
      </c>
      <c r="L93" s="56">
        <v>0</v>
      </c>
      <c r="M93" s="56"/>
      <c r="N93" s="56">
        <v>-1</v>
      </c>
      <c r="O93" s="56">
        <v>4</v>
      </c>
      <c r="P93" s="56"/>
      <c r="Q93" s="56"/>
      <c r="R93" s="56">
        <v>-1</v>
      </c>
      <c r="S93" s="56">
        <v>-1</v>
      </c>
      <c r="T93" s="58">
        <v>0</v>
      </c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 t="s">
        <v>163</v>
      </c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76"/>
    </row>
    <row r="94" spans="1:50">
      <c r="A94" s="21"/>
      <c r="B94" s="21"/>
      <c r="C94" s="21"/>
      <c r="D94" s="56"/>
      <c r="E94" s="56"/>
      <c r="F94" s="56"/>
      <c r="G94" s="56"/>
      <c r="H94" s="56"/>
      <c r="I94" s="56"/>
      <c r="J94" s="56"/>
      <c r="K94" s="56"/>
      <c r="L94" s="56">
        <v>0</v>
      </c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 t="s">
        <v>163</v>
      </c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76"/>
    </row>
  </sheetData>
  <phoneticPr fontId="6" type="noConversion"/>
  <pageMargins left="0.75" right="0.75" top="1" bottom="1" header="0.5" footer="0.5"/>
  <pageSetup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3PM 33057</vt:lpstr>
      <vt:lpstr>1PM 31137</vt:lpstr>
      <vt:lpstr>830A 31138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2013-03-21T23:50:14Z</cp:lastPrinted>
  <dcterms:created xsi:type="dcterms:W3CDTF">2013-01-10T21:44:44Z</dcterms:created>
  <dcterms:modified xsi:type="dcterms:W3CDTF">2013-03-21T23:54:37Z</dcterms:modified>
</cp:coreProperties>
</file>