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gif" ContentType="image/gi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6860" yWindow="3280" windowWidth="25600" windowHeight="16060" tabRatio="500" activeTab="2"/>
  </bookViews>
  <sheets>
    <sheet name="44055 H" sheetId="1" r:id="rId1"/>
    <sheet name="226" sheetId="2" r:id="rId2"/>
    <sheet name="312" sheetId="3" r:id="rId3"/>
  </sheets>
  <definedNames>
    <definedName name="main_content" localSheetId="0">'44055 H'!#REF!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T36" i="3" l="1"/>
  <c r="AT37" i="3"/>
  <c r="AT38" i="3"/>
  <c r="AT39" i="3"/>
  <c r="AT40" i="3"/>
  <c r="AT41" i="3"/>
  <c r="AT42" i="3"/>
  <c r="AT5" i="3"/>
  <c r="AT6" i="3"/>
  <c r="AT7" i="3"/>
  <c r="AT8" i="3"/>
  <c r="AT9" i="3"/>
  <c r="AT10" i="3"/>
  <c r="AT11" i="3"/>
  <c r="AT12" i="3"/>
  <c r="AT13" i="3"/>
  <c r="AT14" i="3"/>
  <c r="AT15" i="3"/>
  <c r="AT16" i="3"/>
  <c r="AT17" i="3"/>
  <c r="AT18" i="3"/>
  <c r="AT19" i="3"/>
  <c r="AT20" i="3"/>
  <c r="AT21" i="3"/>
  <c r="AT22" i="3"/>
  <c r="AT23" i="3"/>
  <c r="AT24" i="3"/>
  <c r="AT25" i="3"/>
  <c r="AT26" i="3"/>
  <c r="AT27" i="3"/>
  <c r="AT28" i="3"/>
  <c r="AT29" i="3"/>
  <c r="AT30" i="3"/>
  <c r="AT31" i="3"/>
  <c r="AT32" i="3"/>
  <c r="AT33" i="3"/>
  <c r="AT34" i="3"/>
  <c r="AT35" i="3"/>
  <c r="AQ5" i="1"/>
  <c r="AR5" i="1"/>
  <c r="AQ6" i="1"/>
  <c r="AR6" i="1"/>
  <c r="AQ7" i="1"/>
  <c r="AR7" i="1"/>
  <c r="AQ8" i="1"/>
  <c r="AR8" i="1"/>
  <c r="AQ9" i="1"/>
  <c r="AR9" i="1"/>
  <c r="AQ10" i="1"/>
  <c r="AR10" i="1"/>
  <c r="AQ11" i="1"/>
  <c r="AR11" i="1"/>
  <c r="AQ12" i="1"/>
  <c r="AR12" i="1"/>
  <c r="AQ13" i="1"/>
  <c r="AR13" i="1"/>
  <c r="AQ14" i="1"/>
  <c r="AR14" i="1"/>
  <c r="AQ15" i="1"/>
  <c r="AR15" i="1"/>
  <c r="AQ16" i="1"/>
  <c r="AR16" i="1"/>
  <c r="AQ17" i="1"/>
  <c r="AR17" i="1"/>
  <c r="AQ18" i="1"/>
  <c r="AR18" i="1"/>
  <c r="AQ19" i="1"/>
  <c r="AR19" i="1"/>
  <c r="AQ20" i="1"/>
  <c r="AR20" i="1"/>
  <c r="AQ21" i="1"/>
  <c r="AR21" i="1"/>
  <c r="AQ22" i="1"/>
  <c r="AR22" i="1"/>
  <c r="AQ23" i="1"/>
  <c r="AR23" i="1"/>
  <c r="AQ24" i="1"/>
  <c r="AR24" i="1"/>
  <c r="AQ25" i="1"/>
  <c r="AR25" i="1"/>
  <c r="AQ26" i="1"/>
  <c r="AR26" i="1"/>
  <c r="AQ27" i="1"/>
  <c r="AR27" i="1"/>
  <c r="AQ28" i="1"/>
  <c r="AR28" i="1"/>
  <c r="AQ29" i="1"/>
  <c r="AR29" i="1"/>
  <c r="AQ30" i="1"/>
  <c r="AR30" i="1"/>
  <c r="AQ31" i="1"/>
  <c r="AR31" i="1"/>
  <c r="AQ32" i="1"/>
  <c r="AR32" i="1"/>
  <c r="AQ33" i="1"/>
  <c r="AR33" i="1"/>
  <c r="AQ34" i="1"/>
  <c r="AR34" i="1"/>
  <c r="AQ35" i="1"/>
  <c r="AR35" i="1"/>
  <c r="AQ36" i="1"/>
  <c r="AR36" i="1"/>
  <c r="AQ37" i="1"/>
  <c r="AR37" i="1"/>
  <c r="AQ38" i="1"/>
  <c r="AR38" i="1"/>
  <c r="AQ39" i="1"/>
  <c r="AR39" i="1"/>
  <c r="AQ40" i="1"/>
  <c r="AR40" i="1"/>
  <c r="AQ41" i="1"/>
  <c r="AR41" i="1"/>
  <c r="AQ42" i="1"/>
  <c r="AR42" i="1"/>
  <c r="AQ4" i="1"/>
  <c r="AR4" i="1"/>
  <c r="AQ2" i="1"/>
  <c r="AT12" i="2"/>
  <c r="AF5" i="2"/>
  <c r="AT5" i="2"/>
  <c r="AF6" i="2"/>
  <c r="AT6" i="2"/>
  <c r="AF7" i="2"/>
  <c r="AT7" i="2"/>
  <c r="AF8" i="2"/>
  <c r="AT8" i="2"/>
  <c r="AF9" i="2"/>
  <c r="AT9" i="2"/>
  <c r="AF10" i="2"/>
  <c r="AT10" i="2"/>
  <c r="AF11" i="2"/>
  <c r="AT11" i="2"/>
  <c r="AT4" i="2"/>
  <c r="AF3" i="2"/>
  <c r="AT4" i="3"/>
  <c r="AT3" i="3"/>
  <c r="AU4" i="2"/>
  <c r="AU3" i="2"/>
  <c r="AE5" i="1"/>
  <c r="AE6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E32" i="1"/>
  <c r="AE33" i="1"/>
  <c r="AE34" i="1"/>
  <c r="AE35" i="1"/>
  <c r="AE36" i="1"/>
  <c r="AE37" i="1"/>
  <c r="AE38" i="1"/>
  <c r="AE39" i="1"/>
  <c r="AE40" i="1"/>
  <c r="AE41" i="1"/>
  <c r="AE42" i="1"/>
  <c r="AE4" i="1"/>
</calcChain>
</file>

<file path=xl/sharedStrings.xml><?xml version="1.0" encoding="utf-8"?>
<sst xmlns="http://schemas.openxmlformats.org/spreadsheetml/2006/main" count="738" uniqueCount="329">
  <si>
    <t>L00544602</t>
  </si>
  <si>
    <r>
      <t>Hills, Max Henry</t>
    </r>
    <r>
      <rPr>
        <sz val="7.5"/>
        <color rgb="FFFF0000"/>
        <rFont val="Calibri"/>
        <family val="2"/>
        <scheme val="minor"/>
      </rPr>
      <t xml:space="preserve"> </t>
    </r>
  </si>
  <si>
    <t>L00598739</t>
  </si>
  <si>
    <t xml:space="preserve">Hu, Xueyuan </t>
  </si>
  <si>
    <t>L00573239</t>
  </si>
  <si>
    <r>
      <t>Leveckis, Stephen Evan</t>
    </r>
    <r>
      <rPr>
        <sz val="7.5"/>
        <color rgb="FFFF0000"/>
        <rFont val="Calibri"/>
        <family val="2"/>
        <scheme val="minor"/>
      </rPr>
      <t xml:space="preserve"> </t>
    </r>
  </si>
  <si>
    <t>L00596472</t>
  </si>
  <si>
    <r>
      <t>Lewis, Wendy Jewel</t>
    </r>
    <r>
      <rPr>
        <sz val="7.5"/>
        <color rgb="FFFF0000"/>
        <rFont val="Calibri"/>
        <family val="2"/>
        <scheme val="minor"/>
      </rPr>
      <t xml:space="preserve"> </t>
    </r>
  </si>
  <si>
    <t>L00506780</t>
  </si>
  <si>
    <r>
      <t>Little, Samantha Kathleen</t>
    </r>
    <r>
      <rPr>
        <sz val="7.5"/>
        <color rgb="FFFF0000"/>
        <rFont val="Calibri"/>
        <family val="2"/>
        <scheme val="minor"/>
      </rPr>
      <t xml:space="preserve"> </t>
    </r>
  </si>
  <si>
    <t>L00517960</t>
  </si>
  <si>
    <t xml:space="preserve">Magill, Morgan </t>
  </si>
  <si>
    <t>L00484295</t>
  </si>
  <si>
    <r>
      <t>Mamac, Kristie Marie</t>
    </r>
    <r>
      <rPr>
        <sz val="7.5"/>
        <color rgb="FFFF0000"/>
        <rFont val="Calibri"/>
        <family val="2"/>
        <scheme val="minor"/>
      </rPr>
      <t xml:space="preserve"> </t>
    </r>
  </si>
  <si>
    <t>L00563475</t>
  </si>
  <si>
    <r>
      <t>Mooney, William Michael</t>
    </r>
    <r>
      <rPr>
        <sz val="7.5"/>
        <color rgb="FFFF0000"/>
        <rFont val="Calibri"/>
        <family val="2"/>
        <scheme val="minor"/>
      </rPr>
      <t xml:space="preserve"> </t>
    </r>
  </si>
  <si>
    <t>L00577092</t>
  </si>
  <si>
    <r>
      <t>Moore, E'lon Dywuan</t>
    </r>
    <r>
      <rPr>
        <sz val="7.5"/>
        <color rgb="FFFF0000"/>
        <rFont val="Calibri"/>
        <family val="2"/>
        <scheme val="minor"/>
      </rPr>
      <t xml:space="preserve"> </t>
    </r>
  </si>
  <si>
    <t>L00568979</t>
  </si>
  <si>
    <r>
      <t>Oberg, Ryan David</t>
    </r>
    <r>
      <rPr>
        <sz val="7.5"/>
        <color rgb="FFFF0000"/>
        <rFont val="Calibri"/>
        <family val="2"/>
        <scheme val="minor"/>
      </rPr>
      <t xml:space="preserve"> </t>
    </r>
  </si>
  <si>
    <t>L00462763</t>
  </si>
  <si>
    <r>
      <t>Odell, Karrie Sue</t>
    </r>
    <r>
      <rPr>
        <sz val="7.5"/>
        <color rgb="FFFF0000"/>
        <rFont val="Calibri"/>
        <family val="2"/>
        <scheme val="minor"/>
      </rPr>
      <t xml:space="preserve"> Confidential</t>
    </r>
  </si>
  <si>
    <t>L00535814</t>
  </si>
  <si>
    <r>
      <t>Rogers, Christina Marie</t>
    </r>
    <r>
      <rPr>
        <sz val="7.5"/>
        <color rgb="FFFF0000"/>
        <rFont val="Calibri"/>
        <family val="2"/>
        <scheme val="minor"/>
      </rPr>
      <t xml:space="preserve"> </t>
    </r>
  </si>
  <si>
    <t>L00298573</t>
  </si>
  <si>
    <r>
      <t>Shinskie, Heather Nichole</t>
    </r>
    <r>
      <rPr>
        <sz val="7.5"/>
        <color rgb="FFFF0000"/>
        <rFont val="Calibri"/>
        <family val="2"/>
        <scheme val="minor"/>
      </rPr>
      <t xml:space="preserve"> </t>
    </r>
  </si>
  <si>
    <t>L00497322</t>
  </si>
  <si>
    <r>
      <t>Smith, Zachary I</t>
    </r>
    <r>
      <rPr>
        <sz val="7.5"/>
        <color rgb="FFFF0000"/>
        <rFont val="Calibri"/>
        <family val="2"/>
        <scheme val="minor"/>
      </rPr>
      <t xml:space="preserve"> </t>
    </r>
  </si>
  <si>
    <t>L00399216</t>
  </si>
  <si>
    <r>
      <t>Tosello, Paige Ashlyn</t>
    </r>
    <r>
      <rPr>
        <sz val="7.5"/>
        <color rgb="FFFF0000"/>
        <rFont val="Calibri"/>
        <family val="2"/>
        <scheme val="minor"/>
      </rPr>
      <t xml:space="preserve"> </t>
    </r>
  </si>
  <si>
    <t>L00599366</t>
  </si>
  <si>
    <r>
      <t>Villegas, Madison Christine</t>
    </r>
    <r>
      <rPr>
        <sz val="7.5"/>
        <color rgb="FFFF0000"/>
        <rFont val="Calibri"/>
        <family val="2"/>
        <scheme val="minor"/>
      </rPr>
      <t xml:space="preserve"> </t>
    </r>
  </si>
  <si>
    <t>L00582127</t>
  </si>
  <si>
    <r>
      <t>Vogel, Eva Eileen</t>
    </r>
    <r>
      <rPr>
        <sz val="7.5"/>
        <color rgb="FFFF0000"/>
        <rFont val="Calibri"/>
        <family val="2"/>
        <scheme val="minor"/>
      </rPr>
      <t xml:space="preserve"> </t>
    </r>
  </si>
  <si>
    <t>L00571197</t>
  </si>
  <si>
    <r>
      <t>Warner, Justin Robert</t>
    </r>
    <r>
      <rPr>
        <sz val="7.5"/>
        <color rgb="FFFF0000"/>
        <rFont val="Calibri"/>
        <family val="2"/>
        <scheme val="minor"/>
      </rPr>
      <t xml:space="preserve"> </t>
    </r>
  </si>
  <si>
    <t>L00561991</t>
  </si>
  <si>
    <r>
      <t>Wilson, Christian Deon</t>
    </r>
    <r>
      <rPr>
        <sz val="7.5"/>
        <color rgb="FFFF0000"/>
        <rFont val="Calibri"/>
        <family val="2"/>
        <scheme val="minor"/>
      </rPr>
      <t xml:space="preserve"> </t>
    </r>
  </si>
  <si>
    <t>L00591481</t>
  </si>
  <si>
    <t>Anderson, Dane</t>
  </si>
  <si>
    <t>L00571484</t>
  </si>
  <si>
    <t xml:space="preserve">Young, Casey </t>
  </si>
  <si>
    <t xml:space="preserve">Moore, E'lon </t>
  </si>
  <si>
    <t>L00546313</t>
  </si>
  <si>
    <t>L00559836</t>
  </si>
  <si>
    <t xml:space="preserve">Aguirre, Forest </t>
  </si>
  <si>
    <t>L00581550</t>
  </si>
  <si>
    <t xml:space="preserve">Arens, Andrew </t>
  </si>
  <si>
    <t>L00048322</t>
  </si>
  <si>
    <t xml:space="preserve">Bergin, Andrea </t>
  </si>
  <si>
    <t>L00064657</t>
  </si>
  <si>
    <t xml:space="preserve">Bourke, Sarah </t>
  </si>
  <si>
    <t>L00539353</t>
  </si>
  <si>
    <t xml:space="preserve">Buck, Mylene </t>
  </si>
  <si>
    <t>L00541540</t>
  </si>
  <si>
    <r>
      <t>Cappel, John Warren</t>
    </r>
    <r>
      <rPr>
        <sz val="7.5"/>
        <color rgb="FFFF0000"/>
        <rFont val="Calibri"/>
        <family val="2"/>
        <scheme val="minor"/>
      </rPr>
      <t xml:space="preserve"> </t>
    </r>
  </si>
  <si>
    <t>L00565965</t>
  </si>
  <si>
    <t xml:space="preserve">Clark, Spencer </t>
  </si>
  <si>
    <t>L00580451</t>
  </si>
  <si>
    <t>L00419809</t>
  </si>
  <si>
    <t xml:space="preserve">Curtis, Kyle </t>
  </si>
  <si>
    <t>L00575910</t>
  </si>
  <si>
    <r>
      <t>Dines, Stewart Elliot</t>
    </r>
    <r>
      <rPr>
        <sz val="7.5"/>
        <color rgb="FFFF0000"/>
        <rFont val="Calibri"/>
        <family val="2"/>
        <scheme val="minor"/>
      </rPr>
      <t xml:space="preserve"> </t>
    </r>
  </si>
  <si>
    <t>L00522957</t>
  </si>
  <si>
    <t>L00020812</t>
  </si>
  <si>
    <t>L00531250</t>
  </si>
  <si>
    <t>L00519534</t>
  </si>
  <si>
    <t>L00537162</t>
  </si>
  <si>
    <t>L00574145</t>
  </si>
  <si>
    <t>L00559717</t>
  </si>
  <si>
    <t>L00586981</t>
  </si>
  <si>
    <t>L00567322</t>
  </si>
  <si>
    <t>L00538387</t>
  </si>
  <si>
    <t>L00229539</t>
  </si>
  <si>
    <t xml:space="preserve">Kocyan, Brock </t>
  </si>
  <si>
    <t>L00543439</t>
  </si>
  <si>
    <t>L00591874</t>
  </si>
  <si>
    <t>L00584297</t>
  </si>
  <si>
    <t>L00547148</t>
  </si>
  <si>
    <t>L00592803</t>
  </si>
  <si>
    <t>L00551617</t>
  </si>
  <si>
    <t>L00541417</t>
  </si>
  <si>
    <t>L00589289</t>
  </si>
  <si>
    <t>L00550317</t>
  </si>
  <si>
    <t xml:space="preserve">Hickman, Twyla </t>
  </si>
  <si>
    <t>L00595291</t>
  </si>
  <si>
    <t>L00599742</t>
  </si>
  <si>
    <t>L00143092</t>
  </si>
  <si>
    <t>L00529610</t>
  </si>
  <si>
    <t xml:space="preserve">Ibarra, Vanessa </t>
  </si>
  <si>
    <t>L00501514</t>
  </si>
  <si>
    <t>L00579380</t>
  </si>
  <si>
    <t>L00134498</t>
  </si>
  <si>
    <t>Ikard,  Ike</t>
  </si>
  <si>
    <t>L00563365</t>
  </si>
  <si>
    <t xml:space="preserve">Green, Andrew </t>
  </si>
  <si>
    <r>
      <t>Damron-Sperry, Elta Rose</t>
    </r>
    <r>
      <rPr>
        <sz val="7.5"/>
        <color rgb="FFFF0000"/>
        <rFont val="Calibri"/>
        <family val="2"/>
        <scheme val="minor"/>
      </rPr>
      <t xml:space="preserve"> </t>
    </r>
  </si>
  <si>
    <t>L00544623</t>
  </si>
  <si>
    <t xml:space="preserve">Abo-Adel, Namran </t>
  </si>
  <si>
    <t xml:space="preserve">Cossey, Ray </t>
  </si>
  <si>
    <t>Duff, Nik</t>
  </si>
  <si>
    <t>George, Dylan</t>
  </si>
  <si>
    <t xml:space="preserve">Hanson, Eve </t>
  </si>
  <si>
    <t xml:space="preserve">Haxby, Andrea </t>
  </si>
  <si>
    <t>Inaba, Kazu</t>
  </si>
  <si>
    <t xml:space="preserve">Johnson, Alec </t>
  </si>
  <si>
    <t>Kaid, Mohammed</t>
  </si>
  <si>
    <t xml:space="preserve">Kluth, Aaron </t>
  </si>
  <si>
    <t xml:space="preserve">Knox, Kyle </t>
  </si>
  <si>
    <t>Kokesh, Elisabeth</t>
  </si>
  <si>
    <t xml:space="preserve">Kovash, Corey </t>
  </si>
  <si>
    <t xml:space="preserve">Lallo, Kuiana </t>
  </si>
  <si>
    <t xml:space="preserve">Leslie, Alyssa </t>
  </si>
  <si>
    <t xml:space="preserve">Little, Mark </t>
  </si>
  <si>
    <t>Painter, Chris</t>
  </si>
  <si>
    <t>Porter, Jon</t>
  </si>
  <si>
    <t>Roberts, Bobby</t>
  </si>
  <si>
    <t xml:space="preserve">Shamsuddin, Hira </t>
  </si>
  <si>
    <t xml:space="preserve">Sutcliffe, Andrew </t>
  </si>
  <si>
    <t xml:space="preserve">Volesky, Roxann </t>
  </si>
  <si>
    <t>Hsieh, Ting</t>
  </si>
  <si>
    <t>4/7 M</t>
  </si>
  <si>
    <t>vocab sheet</t>
  </si>
  <si>
    <t>vocab ch 1.2</t>
  </si>
  <si>
    <t>4/8 T</t>
  </si>
  <si>
    <t>Possible</t>
  </si>
  <si>
    <t xml:space="preserve">Kendall Adam </t>
  </si>
  <si>
    <t>Suing, Alexa  LEXI</t>
  </si>
  <si>
    <t>pop quiz</t>
    <phoneticPr fontId="4" type="noConversion"/>
  </si>
  <si>
    <t>L00483123</t>
  </si>
  <si>
    <t>L00090309</t>
  </si>
  <si>
    <t>L00556460</t>
  </si>
  <si>
    <t>L00552059</t>
  </si>
  <si>
    <t>L00570563</t>
  </si>
  <si>
    <t>L00592286</t>
  </si>
  <si>
    <t>L00546000</t>
  </si>
  <si>
    <r>
      <t>Truelove, Karie Ann</t>
    </r>
    <r>
      <rPr>
        <sz val="7.5"/>
        <color rgb="FFFF0000"/>
        <rFont val="Calibri"/>
        <family val="2"/>
        <scheme val="minor"/>
      </rPr>
      <t xml:space="preserve"> </t>
    </r>
  </si>
  <si>
    <t>L00538902</t>
  </si>
  <si>
    <t>L00590336</t>
  </si>
  <si>
    <t xml:space="preserve">Valdez, Tina </t>
  </si>
  <si>
    <t>L00426507</t>
  </si>
  <si>
    <t>L00569120</t>
  </si>
  <si>
    <t>L00339476</t>
  </si>
  <si>
    <t xml:space="preserve">Willford, Cambree </t>
  </si>
  <si>
    <t>L00485586</t>
  </si>
  <si>
    <r>
      <t xml:space="preserve">Williams, Jena </t>
    </r>
    <r>
      <rPr>
        <sz val="7.5"/>
        <color rgb="FFFF0000"/>
        <rFont val="Calibri"/>
        <family val="2"/>
        <scheme val="minor"/>
      </rPr>
      <t>Under 18</t>
    </r>
  </si>
  <si>
    <t>L00569013</t>
  </si>
  <si>
    <t>L00349387</t>
  </si>
  <si>
    <t>L00149882</t>
  </si>
  <si>
    <r>
      <t>Allright, Sandra N</t>
    </r>
    <r>
      <rPr>
        <sz val="7.5"/>
        <color rgb="FFFF0000"/>
        <rFont val="Calibri"/>
        <family val="2"/>
        <scheme val="minor"/>
      </rPr>
      <t xml:space="preserve"> </t>
    </r>
  </si>
  <si>
    <t>L00362710</t>
  </si>
  <si>
    <r>
      <t>Beilgard, Brandon Jerimyah</t>
    </r>
    <r>
      <rPr>
        <sz val="7.5"/>
        <color rgb="FFFF0000"/>
        <rFont val="Calibri"/>
        <family val="2"/>
        <scheme val="minor"/>
      </rPr>
      <t xml:space="preserve"> </t>
    </r>
  </si>
  <si>
    <t>L00518929</t>
  </si>
  <si>
    <t xml:space="preserve">Brunson, Douglas </t>
  </si>
  <si>
    <t>L00491402</t>
  </si>
  <si>
    <r>
      <t>Burger, Nicholas Gregory</t>
    </r>
    <r>
      <rPr>
        <sz val="7.5"/>
        <color rgb="FFFF0000"/>
        <rFont val="Calibri"/>
        <family val="2"/>
        <scheme val="minor"/>
      </rPr>
      <t xml:space="preserve"> </t>
    </r>
  </si>
  <si>
    <t>L00587634</t>
  </si>
  <si>
    <r>
      <t>Caruana, Patrick A</t>
    </r>
    <r>
      <rPr>
        <sz val="7.5"/>
        <color rgb="FFFF0000"/>
        <rFont val="Calibri"/>
        <family val="2"/>
        <scheme val="minor"/>
      </rPr>
      <t xml:space="preserve"> </t>
    </r>
  </si>
  <si>
    <t>L00522891</t>
  </si>
  <si>
    <t>L00515680</t>
  </si>
  <si>
    <r>
      <t>Elkins, Edward Robert</t>
    </r>
    <r>
      <rPr>
        <sz val="7.5"/>
        <color rgb="FFFF0000"/>
        <rFont val="Calibri"/>
        <family val="2"/>
        <scheme val="minor"/>
      </rPr>
      <t xml:space="preserve"> </t>
    </r>
  </si>
  <si>
    <t>L00531874</t>
  </si>
  <si>
    <r>
      <t>Emanuel, Bryan Harvey</t>
    </r>
    <r>
      <rPr>
        <sz val="7.5"/>
        <color rgb="FFFF0000"/>
        <rFont val="Calibri"/>
        <family val="2"/>
        <scheme val="minor"/>
      </rPr>
      <t xml:space="preserve"> </t>
    </r>
  </si>
  <si>
    <t>L00256226</t>
  </si>
  <si>
    <t>Pop Quiz</t>
    <phoneticPr fontId="4" type="noConversion"/>
  </si>
  <si>
    <t>4/14 M</t>
    <phoneticPr fontId="4" type="noConversion"/>
  </si>
  <si>
    <t>4/11  F</t>
    <phoneticPr fontId="4" type="noConversion"/>
  </si>
  <si>
    <t>4/9  W</t>
    <phoneticPr fontId="4" type="noConversion"/>
  </si>
  <si>
    <t>L00586365</t>
  </si>
  <si>
    <r>
      <t>Guerrero, Rayanne Lynn</t>
    </r>
    <r>
      <rPr>
        <sz val="7.5"/>
        <color rgb="FFFF0000"/>
        <rFont val="Calibri"/>
        <family val="2"/>
        <scheme val="minor"/>
      </rPr>
      <t xml:space="preserve"> </t>
    </r>
  </si>
  <si>
    <t>L00574926</t>
  </si>
  <si>
    <t xml:space="preserve">Ha, Haryeon </t>
  </si>
  <si>
    <t>L00573944</t>
  </si>
  <si>
    <r>
      <t>Hakola, Brandon Joseph</t>
    </r>
    <r>
      <rPr>
        <sz val="7.5"/>
        <color rgb="FFFF0000"/>
        <rFont val="Calibri"/>
        <family val="2"/>
        <scheme val="minor"/>
      </rPr>
      <t xml:space="preserve"> </t>
    </r>
  </si>
  <si>
    <t>L00581748</t>
  </si>
  <si>
    <r>
      <t>Herold, Cirilo Soriano</t>
    </r>
    <r>
      <rPr>
        <sz val="7.5"/>
        <color rgb="FFFF0000"/>
        <rFont val="Calibri"/>
        <family val="2"/>
        <scheme val="minor"/>
      </rPr>
      <t xml:space="preserve"> </t>
    </r>
  </si>
  <si>
    <t>L00580931</t>
  </si>
  <si>
    <t xml:space="preserve">Hibler, Nichole </t>
  </si>
  <si>
    <t>L00518904</t>
  </si>
  <si>
    <r>
      <t>Hill, Tyler James</t>
    </r>
    <r>
      <rPr>
        <sz val="7.5"/>
        <color rgb="FFFF0000"/>
        <rFont val="Calibri"/>
        <family val="2"/>
        <scheme val="minor"/>
      </rPr>
      <t xml:space="preserve"> </t>
    </r>
  </si>
  <si>
    <r>
      <t>Evens, Michelle Lenae</t>
    </r>
    <r>
      <rPr>
        <sz val="7.5"/>
        <color rgb="FFFF0000"/>
        <rFont val="Calibri"/>
        <family val="2"/>
        <scheme val="minor"/>
      </rPr>
      <t xml:space="preserve"> </t>
    </r>
  </si>
  <si>
    <t>L00525851</t>
  </si>
  <si>
    <r>
      <t>Ferrill, Cassandra Marie</t>
    </r>
    <r>
      <rPr>
        <sz val="7.5"/>
        <color rgb="FFFF0000"/>
        <rFont val="Calibri"/>
        <family val="2"/>
        <scheme val="minor"/>
      </rPr>
      <t xml:space="preserve"> </t>
    </r>
  </si>
  <si>
    <t>L00538841</t>
  </si>
  <si>
    <r>
      <t>Gonzalez, Nicole Andrea</t>
    </r>
    <r>
      <rPr>
        <sz val="7.5"/>
        <color rgb="FFFF0000"/>
        <rFont val="Calibri"/>
        <family val="2"/>
        <scheme val="minor"/>
      </rPr>
      <t xml:space="preserve"> </t>
    </r>
  </si>
  <si>
    <t>4/11  F</t>
  </si>
  <si>
    <t>r</t>
  </si>
  <si>
    <t>N</t>
  </si>
  <si>
    <t>O</t>
  </si>
  <si>
    <t>R</t>
  </si>
  <si>
    <t>L</t>
  </si>
  <si>
    <t>C</t>
  </si>
  <si>
    <t>A</t>
  </si>
  <si>
    <t>S</t>
  </si>
  <si>
    <t>4/18  F</t>
  </si>
  <si>
    <t>4/23 W</t>
  </si>
  <si>
    <t>4/25  F</t>
  </si>
  <si>
    <t>4/21   M</t>
  </si>
  <si>
    <t>4/28 M</t>
  </si>
  <si>
    <t>5/2  F</t>
  </si>
  <si>
    <t>I</t>
  </si>
  <si>
    <t>E</t>
  </si>
  <si>
    <t>V</t>
  </si>
  <si>
    <t>4/21 M</t>
  </si>
  <si>
    <t>4/23  W</t>
  </si>
  <si>
    <t>4/28  M</t>
  </si>
  <si>
    <t>4/10  H</t>
  </si>
  <si>
    <t>4/15  U</t>
  </si>
  <si>
    <t>4/17  H</t>
  </si>
  <si>
    <t>4/22 U</t>
  </si>
  <si>
    <t>4/24  H</t>
  </si>
  <si>
    <t>4/29  U</t>
  </si>
  <si>
    <t>5/1  H</t>
  </si>
  <si>
    <t>BONUS</t>
  </si>
  <si>
    <t xml:space="preserve"> DT inclass</t>
  </si>
  <si>
    <t>DT Quiz</t>
  </si>
  <si>
    <t>bonus</t>
  </si>
  <si>
    <t>possible</t>
  </si>
  <si>
    <t xml:space="preserve">Abom Pig </t>
  </si>
  <si>
    <t>a</t>
  </si>
  <si>
    <r>
      <t>Welling, Shannon L</t>
    </r>
    <r>
      <rPr>
        <sz val="7.5"/>
        <color rgb="FFFF0000"/>
        <rFont val="Calibri"/>
        <family val="2"/>
        <scheme val="minor"/>
      </rPr>
      <t xml:space="preserve">  dial</t>
    </r>
  </si>
  <si>
    <t xml:space="preserve">4/4 Friday </t>
  </si>
  <si>
    <t>10:00 a.m. 41226</t>
  </si>
  <si>
    <t>8:30     crn 41312</t>
  </si>
  <si>
    <t>Haapala, Rowan</t>
  </si>
  <si>
    <t>L00567782</t>
  </si>
  <si>
    <t xml:space="preserve">Culy, Ryan </t>
  </si>
  <si>
    <t xml:space="preserve">Bergman, Christina </t>
  </si>
  <si>
    <t>Benjamin, Mark</t>
  </si>
  <si>
    <t>Arndt, Rick</t>
  </si>
  <si>
    <t>Duewell, Clair</t>
  </si>
  <si>
    <t>Evans, Kelley</t>
  </si>
  <si>
    <t xml:space="preserve">Ferreira, Marcus </t>
  </si>
  <si>
    <r>
      <t xml:space="preserve">Hansen, Sarah </t>
    </r>
    <r>
      <rPr>
        <sz val="7.5"/>
        <color rgb="FFFF0000"/>
        <rFont val="Calibri"/>
        <family val="2"/>
        <scheme val="minor"/>
      </rPr>
      <t xml:space="preserve"> </t>
    </r>
  </si>
  <si>
    <t xml:space="preserve">Hemstreet, Jack </t>
  </si>
  <si>
    <t xml:space="preserve">Heyler, Kenzie </t>
  </si>
  <si>
    <t xml:space="preserve">Humphrey, Alli </t>
  </si>
  <si>
    <t>Humphrey, Debi</t>
  </si>
  <si>
    <t xml:space="preserve">Husske, Skylar </t>
  </si>
  <si>
    <t>Jones, Jessica</t>
  </si>
  <si>
    <t>Morgan, Jennifer</t>
  </si>
  <si>
    <t>Payne, Lisa</t>
  </si>
  <si>
    <t>Roessler, Mike</t>
  </si>
  <si>
    <t>Samples, Jeff</t>
  </si>
  <si>
    <t>Seiber, Jeff</t>
  </si>
  <si>
    <t xml:space="preserve">Thiel, Ross </t>
  </si>
  <si>
    <t xml:space="preserve">Timm, Robert </t>
  </si>
  <si>
    <t>Tran, Quynh (Qwhen)</t>
  </si>
  <si>
    <t>Tuck, Tagen</t>
  </si>
  <si>
    <t>Walker, Chris</t>
  </si>
  <si>
    <t xml:space="preserve">Wray, James </t>
  </si>
  <si>
    <t>core/peri in class</t>
  </si>
  <si>
    <t>n</t>
  </si>
  <si>
    <t>o</t>
  </si>
  <si>
    <t>l</t>
  </si>
  <si>
    <t xml:space="preserve">  </t>
  </si>
  <si>
    <t>F</t>
  </si>
  <si>
    <t>D</t>
  </si>
  <si>
    <t>missed class particip</t>
  </si>
  <si>
    <t>%misssed</t>
  </si>
  <si>
    <t>c</t>
  </si>
  <si>
    <t>b</t>
  </si>
  <si>
    <t>c-</t>
  </si>
  <si>
    <t>f</t>
  </si>
  <si>
    <t xml:space="preserve">f </t>
  </si>
  <si>
    <t>EXAM2</t>
    <phoneticPr fontId="4" type="noConversion"/>
  </si>
  <si>
    <t>L00536686</t>
  </si>
  <si>
    <t>L00273150</t>
  </si>
  <si>
    <t xml:space="preserve">McCarthy, Logan </t>
  </si>
  <si>
    <t>L00574763</t>
  </si>
  <si>
    <t>L00530656</t>
  </si>
  <si>
    <t>L00573753</t>
  </si>
  <si>
    <t>L00586023</t>
  </si>
  <si>
    <t>L00526658</t>
  </si>
  <si>
    <t>L00567196</t>
  </si>
  <si>
    <t>L00513820</t>
  </si>
  <si>
    <t>L00581334</t>
  </si>
  <si>
    <t>L00398680</t>
  </si>
  <si>
    <t>Jones, Trevor</t>
  </si>
  <si>
    <t>Human  Geography 44055</t>
  </si>
  <si>
    <t>L00573150</t>
  </si>
  <si>
    <t>L00595295</t>
  </si>
  <si>
    <t>L00557979</t>
  </si>
  <si>
    <t>L00530351</t>
  </si>
  <si>
    <t>L00477678</t>
  </si>
  <si>
    <t>May 5/ 18 pts</t>
  </si>
  <si>
    <t>4/11  Map Quiz</t>
  </si>
  <si>
    <t>ch Qz 4/21</t>
  </si>
  <si>
    <t>M</t>
  </si>
  <si>
    <t>W</t>
  </si>
  <si>
    <t xml:space="preserve"> 3/31</t>
  </si>
  <si>
    <t>Quiz  4/30  W</t>
  </si>
  <si>
    <t xml:space="preserve">Quiz  4/30  </t>
  </si>
  <si>
    <t>Y</t>
  </si>
  <si>
    <t>FINALS</t>
  </si>
  <si>
    <t>EXAM 3</t>
  </si>
  <si>
    <t>MAP QUIZ 3</t>
  </si>
  <si>
    <t>ATTENDENCE</t>
  </si>
  <si>
    <t>EXAM 1</t>
  </si>
  <si>
    <t>EXAM 2   5/14</t>
  </si>
  <si>
    <t>ATTENDANCE</t>
  </si>
  <si>
    <t>May 5/ 18pts</t>
  </si>
  <si>
    <t>MAP QUIZ 1</t>
  </si>
  <si>
    <t>4/21/QUIZ</t>
  </si>
  <si>
    <t>ATTEND</t>
  </si>
  <si>
    <t>Record your Points Here and save all papers.</t>
  </si>
  <si>
    <t>EXAM 1 25%</t>
  </si>
  <si>
    <t>EXAM 2 30%</t>
  </si>
  <si>
    <t>ASSIGNMENT &amp;PARTICIPATION 25%</t>
  </si>
  <si>
    <t>MAP QUIZZES 20%</t>
  </si>
  <si>
    <t>TOTAL 100% _________________</t>
  </si>
  <si>
    <t xml:space="preserve">   PARTICIPATION 25%</t>
  </si>
  <si>
    <t>ME</t>
  </si>
  <si>
    <t>BIG C</t>
  </si>
  <si>
    <t>LA</t>
  </si>
  <si>
    <t>SE</t>
  </si>
  <si>
    <t>EUR</t>
  </si>
  <si>
    <t>AF</t>
  </si>
  <si>
    <t>ASIA</t>
  </si>
  <si>
    <t>WORLD</t>
  </si>
  <si>
    <t>LS PAPER</t>
  </si>
  <si>
    <t>RELIG LS</t>
  </si>
  <si>
    <t>13+mc</t>
  </si>
  <si>
    <t>1+</t>
  </si>
  <si>
    <t>Bonus</t>
  </si>
  <si>
    <t>TOTAL PTS</t>
  </si>
  <si>
    <r>
      <t xml:space="preserve">Ochoa, </t>
    </r>
    <r>
      <rPr>
        <sz val="8"/>
        <color theme="1"/>
        <rFont val="Calibri"/>
        <scheme val="minor"/>
      </rPr>
      <t xml:space="preserve">DeaYANIra   </t>
    </r>
    <r>
      <rPr>
        <sz val="12"/>
        <color theme="1"/>
        <rFont val="Calibri"/>
        <family val="2"/>
        <scheme val="minor"/>
      </rPr>
      <t>YANI</t>
    </r>
  </si>
  <si>
    <t>powell</t>
  </si>
  <si>
    <t xml:space="preserve">Powell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</si>
</sst>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;@"/>
    <numFmt numFmtId="165" formatCode="m/d;@"/>
  </numFmts>
  <fonts count="13" x14ac:knownFonts="1">
    <font>
      <sz val="12"/>
      <color theme="1"/>
      <name val="Calibri"/>
      <family val="2"/>
      <scheme val="minor"/>
    </font>
    <font>
      <sz val="7.5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1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8"/>
      <color theme="1"/>
      <name val="Calibri"/>
      <scheme val="minor"/>
    </font>
    <font>
      <sz val="8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textRotation="90"/>
    </xf>
    <xf numFmtId="0" fontId="0" fillId="0" borderId="0" xfId="0" applyAlignment="1">
      <alignment textRotation="90"/>
    </xf>
    <xf numFmtId="16" fontId="0" fillId="0" borderId="1" xfId="0" applyNumberFormat="1" applyBorder="1" applyAlignment="1">
      <alignment textRotation="90"/>
    </xf>
    <xf numFmtId="16" fontId="7" fillId="0" borderId="1" xfId="0" applyNumberFormat="1" applyFont="1" applyBorder="1" applyAlignment="1">
      <alignment textRotation="90"/>
    </xf>
    <xf numFmtId="16" fontId="6" fillId="0" borderId="1" xfId="0" applyNumberFormat="1" applyFont="1" applyBorder="1" applyAlignment="1">
      <alignment textRotation="90" wrapText="1"/>
    </xf>
    <xf numFmtId="0" fontId="0" fillId="0" borderId="2" xfId="0" applyFill="1" applyBorder="1"/>
    <xf numFmtId="0" fontId="0" fillId="0" borderId="1" xfId="0" applyNumberFormat="1" applyBorder="1"/>
    <xf numFmtId="16" fontId="0" fillId="0" borderId="3" xfId="0" applyNumberFormat="1" applyBorder="1" applyAlignment="1">
      <alignment textRotation="90"/>
    </xf>
    <xf numFmtId="0" fontId="0" fillId="0" borderId="3" xfId="0" applyBorder="1"/>
    <xf numFmtId="0" fontId="0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NumberFormat="1" applyBorder="1" applyAlignment="1"/>
    <xf numFmtId="0" fontId="6" fillId="0" borderId="1" xfId="0" applyNumberFormat="1" applyFont="1" applyBorder="1" applyAlignment="1">
      <alignment wrapText="1"/>
    </xf>
    <xf numFmtId="0" fontId="0" fillId="0" borderId="0" xfId="0" applyNumberFormat="1" applyAlignment="1"/>
    <xf numFmtId="0" fontId="8" fillId="0" borderId="1" xfId="0" applyFont="1" applyBorder="1" applyAlignment="1">
      <alignment vertical="center" wrapText="1"/>
    </xf>
    <xf numFmtId="16" fontId="8" fillId="0" borderId="1" xfId="0" applyNumberFormat="1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8" fillId="0" borderId="1" xfId="0" applyFont="1" applyBorder="1" applyAlignment="1">
      <alignment wrapText="1"/>
    </xf>
    <xf numFmtId="16" fontId="8" fillId="0" borderId="3" xfId="0" applyNumberFormat="1" applyFont="1" applyBorder="1" applyAlignment="1"/>
    <xf numFmtId="0" fontId="8" fillId="0" borderId="1" xfId="0" applyNumberFormat="1" applyFont="1" applyBorder="1" applyAlignment="1"/>
    <xf numFmtId="164" fontId="0" fillId="0" borderId="1" xfId="0" applyNumberFormat="1" applyBorder="1" applyAlignment="1">
      <alignment textRotation="90"/>
    </xf>
    <xf numFmtId="164" fontId="0" fillId="0" borderId="0" xfId="0" applyNumberFormat="1" applyAlignment="1">
      <alignment textRotation="90"/>
    </xf>
    <xf numFmtId="0" fontId="0" fillId="0" borderId="2" xfId="0" applyNumberFormat="1" applyFill="1" applyBorder="1"/>
    <xf numFmtId="0" fontId="0" fillId="0" borderId="4" xfId="0" applyNumberFormat="1" applyFill="1" applyBorder="1"/>
    <xf numFmtId="9" fontId="0" fillId="0" borderId="0" xfId="0" applyNumberFormat="1" applyAlignment="1"/>
    <xf numFmtId="9" fontId="0" fillId="0" borderId="0" xfId="0" applyNumberFormat="1"/>
    <xf numFmtId="0" fontId="0" fillId="0" borderId="1" xfId="0" applyFont="1" applyBorder="1"/>
    <xf numFmtId="0" fontId="0" fillId="0" borderId="0" xfId="0" applyFont="1"/>
    <xf numFmtId="0" fontId="0" fillId="0" borderId="1" xfId="0" applyFill="1" applyBorder="1"/>
    <xf numFmtId="16" fontId="0" fillId="0" borderId="1" xfId="0" applyNumberFormat="1" applyBorder="1" applyAlignment="1"/>
    <xf numFmtId="0" fontId="10" fillId="0" borderId="1" xfId="0" applyFont="1" applyBorder="1"/>
    <xf numFmtId="0" fontId="10" fillId="0" borderId="5" xfId="0" applyFont="1" applyBorder="1"/>
    <xf numFmtId="0" fontId="10" fillId="0" borderId="0" xfId="0" applyFont="1"/>
    <xf numFmtId="0" fontId="0" fillId="0" borderId="1" xfId="0" applyBorder="1" applyAlignment="1"/>
    <xf numFmtId="0" fontId="0" fillId="0" borderId="2" xfId="0" applyFill="1" applyBorder="1" applyAlignment="1"/>
    <xf numFmtId="0" fontId="0" fillId="0" borderId="6" xfId="0" applyBorder="1" applyAlignment="1">
      <alignment vertical="center" textRotation="90" wrapText="1"/>
    </xf>
    <xf numFmtId="0" fontId="2" fillId="0" borderId="6" xfId="0" applyFont="1" applyBorder="1" applyAlignment="1">
      <alignment vertical="center" textRotation="90" wrapText="1"/>
    </xf>
    <xf numFmtId="0" fontId="0" fillId="0" borderId="6" xfId="0" applyFont="1" applyBorder="1" applyAlignment="1">
      <alignment textRotation="90"/>
    </xf>
    <xf numFmtId="0" fontId="0" fillId="0" borderId="6" xfId="0" applyBorder="1" applyAlignment="1">
      <alignment textRotation="90"/>
    </xf>
    <xf numFmtId="165" fontId="0" fillId="0" borderId="6" xfId="0" applyNumberFormat="1" applyBorder="1" applyAlignment="1">
      <alignment textRotation="90"/>
    </xf>
    <xf numFmtId="16" fontId="0" fillId="0" borderId="6" xfId="0" applyNumberFormat="1" applyBorder="1" applyAlignment="1">
      <alignment textRotation="90"/>
    </xf>
    <xf numFmtId="16" fontId="0" fillId="0" borderId="7" xfId="0" applyNumberFormat="1" applyBorder="1" applyAlignment="1">
      <alignment textRotation="90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/>
    <xf numFmtId="0" fontId="8" fillId="0" borderId="5" xfId="0" applyFont="1" applyBorder="1" applyAlignment="1">
      <alignment wrapText="1"/>
    </xf>
    <xf numFmtId="16" fontId="8" fillId="0" borderId="5" xfId="0" applyNumberFormat="1" applyFont="1" applyBorder="1" applyAlignment="1"/>
    <xf numFmtId="16" fontId="8" fillId="0" borderId="8" xfId="0" applyNumberFormat="1" applyFont="1" applyBorder="1" applyAlignment="1"/>
    <xf numFmtId="0" fontId="0" fillId="0" borderId="5" xfId="0" applyNumberFormat="1" applyBorder="1" applyAlignment="1"/>
    <xf numFmtId="0" fontId="0" fillId="0" borderId="5" xfId="0" applyBorder="1" applyAlignment="1"/>
    <xf numFmtId="0" fontId="8" fillId="0" borderId="5" xfId="0" applyNumberFormat="1" applyFont="1" applyBorder="1" applyAlignment="1"/>
    <xf numFmtId="16" fontId="0" fillId="0" borderId="6" xfId="0" applyNumberFormat="1" applyFont="1" applyBorder="1" applyAlignment="1">
      <alignment textRotation="90" wrapText="1"/>
    </xf>
    <xf numFmtId="164" fontId="0" fillId="0" borderId="6" xfId="0" applyNumberFormat="1" applyBorder="1" applyAlignment="1">
      <alignment textRotation="90"/>
    </xf>
    <xf numFmtId="164" fontId="0" fillId="0" borderId="9" xfId="0" applyNumberFormat="1" applyBorder="1" applyAlignment="1">
      <alignment textRotation="90"/>
    </xf>
    <xf numFmtId="0" fontId="0" fillId="0" borderId="9" xfId="0" applyBorder="1"/>
    <xf numFmtId="0" fontId="0" fillId="2" borderId="6" xfId="0" applyFill="1" applyBorder="1" applyAlignment="1">
      <alignment textRotation="90"/>
    </xf>
    <xf numFmtId="16" fontId="0" fillId="2" borderId="6" xfId="0" applyNumberFormat="1" applyFill="1" applyBorder="1" applyAlignment="1">
      <alignment textRotation="90"/>
    </xf>
    <xf numFmtId="164" fontId="0" fillId="3" borderId="1" xfId="0" applyNumberFormat="1" applyFill="1" applyBorder="1" applyAlignment="1">
      <alignment textRotation="90"/>
    </xf>
    <xf numFmtId="164" fontId="0" fillId="4" borderId="1" xfId="0" applyNumberFormat="1" applyFill="1" applyBorder="1" applyAlignment="1">
      <alignment textRotation="90"/>
    </xf>
    <xf numFmtId="0" fontId="0" fillId="4" borderId="6" xfId="0" applyFill="1" applyBorder="1" applyAlignment="1">
      <alignment textRotation="90"/>
    </xf>
    <xf numFmtId="0" fontId="9" fillId="0" borderId="1" xfId="0" applyFont="1" applyBorder="1"/>
    <xf numFmtId="0" fontId="0" fillId="0" borderId="1" xfId="0" applyNumberFormat="1" applyFont="1" applyBorder="1" applyAlignment="1">
      <alignment vertical="center" wrapText="1"/>
    </xf>
    <xf numFmtId="0" fontId="11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/>
    <xf numFmtId="0" fontId="0" fillId="0" borderId="3" xfId="0" applyNumberFormat="1" applyFont="1" applyBorder="1" applyAlignment="1"/>
    <xf numFmtId="0" fontId="0" fillId="0" borderId="0" xfId="0" applyNumberFormat="1" applyFont="1" applyAlignment="1"/>
    <xf numFmtId="0" fontId="0" fillId="0" borderId="1" xfId="0" applyNumberFormat="1" applyFont="1" applyFill="1" applyBorder="1" applyAlignment="1"/>
    <xf numFmtId="0" fontId="0" fillId="4" borderId="1" xfId="0" applyFill="1" applyBorder="1" applyAlignment="1">
      <alignment textRotation="90"/>
    </xf>
    <xf numFmtId="16" fontId="0" fillId="4" borderId="1" xfId="0" applyNumberFormat="1" applyFill="1" applyBorder="1" applyAlignment="1">
      <alignment textRotation="90"/>
    </xf>
    <xf numFmtId="0" fontId="8" fillId="0" borderId="3" xfId="0" applyNumberFormat="1" applyFont="1" applyBorder="1" applyAlignment="1"/>
    <xf numFmtId="0" fontId="0" fillId="2" borderId="1" xfId="0" applyFill="1" applyBorder="1" applyAlignment="1">
      <alignment textRotation="90"/>
    </xf>
    <xf numFmtId="0" fontId="0" fillId="5" borderId="1" xfId="0" applyFill="1" applyBorder="1" applyAlignment="1">
      <alignment textRotation="90"/>
    </xf>
    <xf numFmtId="164" fontId="0" fillId="6" borderId="1" xfId="0" applyNumberFormat="1" applyFill="1" applyBorder="1" applyAlignment="1">
      <alignment textRotation="90"/>
    </xf>
    <xf numFmtId="0" fontId="8" fillId="0" borderId="1" xfId="0" applyNumberFormat="1" applyFont="1" applyBorder="1" applyAlignment="1">
      <alignment vertical="center" wrapText="1"/>
    </xf>
    <xf numFmtId="0" fontId="8" fillId="0" borderId="0" xfId="0" applyNumberFormat="1" applyFont="1" applyAlignment="1"/>
    <xf numFmtId="16" fontId="0" fillId="2" borderId="1" xfId="0" applyNumberFormat="1" applyFill="1" applyBorder="1" applyAlignment="1">
      <alignment textRotation="90"/>
    </xf>
    <xf numFmtId="0" fontId="0" fillId="7" borderId="1" xfId="0" applyNumberFormat="1" applyFill="1" applyBorder="1" applyAlignment="1"/>
    <xf numFmtId="0" fontId="0" fillId="7" borderId="0" xfId="0" applyNumberFormat="1" applyFill="1" applyAlignment="1"/>
    <xf numFmtId="9" fontId="0" fillId="7" borderId="0" xfId="0" applyNumberFormat="1" applyFill="1" applyAlignment="1"/>
    <xf numFmtId="0" fontId="0" fillId="0" borderId="0" xfId="0" applyNumberFormat="1" applyFill="1" applyAlignment="1"/>
    <xf numFmtId="164" fontId="0" fillId="2" borderId="0" xfId="0" applyNumberFormat="1" applyFill="1" applyAlignment="1">
      <alignment textRotation="90"/>
    </xf>
    <xf numFmtId="9" fontId="0" fillId="2" borderId="0" xfId="0" applyNumberFormat="1" applyFill="1" applyAlignment="1">
      <alignment textRotation="90"/>
    </xf>
    <xf numFmtId="16" fontId="0" fillId="0" borderId="1" xfId="0" applyNumberFormat="1" applyFill="1" applyBorder="1" applyAlignment="1">
      <alignment textRotation="90"/>
    </xf>
    <xf numFmtId="9" fontId="0" fillId="0" borderId="1" xfId="0" applyNumberFormat="1" applyBorder="1" applyAlignment="1">
      <alignment textRotation="90"/>
    </xf>
    <xf numFmtId="9" fontId="0" fillId="0" borderId="1" xfId="0" applyNumberFormat="1" applyBorder="1"/>
    <xf numFmtId="0" fontId="0" fillId="8" borderId="1" xfId="0" applyFill="1" applyBorder="1"/>
    <xf numFmtId="164" fontId="0" fillId="8" borderId="0" xfId="0" applyNumberFormat="1" applyFill="1" applyAlignment="1"/>
  </cellXfs>
  <cellStyles count="13">
    <cellStyle name="Followed Hyperlink" xfId="1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2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pic>
      <xdr:nvPicPr>
        <xdr:cNvPr id="1025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93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127000</xdr:colOff>
      <xdr:row>43</xdr:row>
      <xdr:rowOff>38100</xdr:rowOff>
    </xdr:to>
    <xdr:pic>
      <xdr:nvPicPr>
        <xdr:cNvPr id="1026" name="Picture 2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78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0</xdr:col>
      <xdr:colOff>127000</xdr:colOff>
      <xdr:row>4</xdr:row>
      <xdr:rowOff>38100</xdr:rowOff>
    </xdr:to>
    <xdr:pic>
      <xdr:nvPicPr>
        <xdr:cNvPr id="2049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98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127000</xdr:colOff>
      <xdr:row>4</xdr:row>
      <xdr:rowOff>38100</xdr:rowOff>
    </xdr:to>
    <xdr:pic>
      <xdr:nvPicPr>
        <xdr:cNvPr id="3073" name="Picture 1" descr="ransparent Imag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2438400"/>
          <a:ext cx="127000" cy="3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9"/>
  <sheetViews>
    <sheetView zoomScale="150" zoomScaleNormal="150" zoomScalePageLayoutView="150" workbookViewId="0">
      <selection activeCell="C1" sqref="A1:C1048576"/>
    </sheetView>
  </sheetViews>
  <sheetFormatPr baseColWidth="10" defaultRowHeight="15" x14ac:dyDescent="0"/>
  <cols>
    <col min="1" max="1" width="10.33203125" style="3" customWidth="1"/>
    <col min="2" max="2" width="18.83203125" style="3" customWidth="1"/>
    <col min="3" max="3" width="2.33203125" style="3" customWidth="1"/>
    <col min="4" max="7" width="2.83203125" style="3" customWidth="1"/>
    <col min="8" max="8" width="4.1640625" style="3" customWidth="1"/>
    <col min="9" max="11" width="2.6640625" style="3" customWidth="1"/>
    <col min="12" max="12" width="3.5" style="3" customWidth="1"/>
    <col min="13" max="18" width="2.6640625" style="3" customWidth="1"/>
    <col min="19" max="19" width="3.83203125" style="3" customWidth="1"/>
    <col min="20" max="22" width="3" style="3" customWidth="1"/>
    <col min="23" max="23" width="3.5" style="3" customWidth="1"/>
    <col min="24" max="27" width="2.6640625" style="3" customWidth="1"/>
    <col min="28" max="29" width="2.83203125" style="3" customWidth="1"/>
    <col min="30" max="30" width="3.6640625" customWidth="1"/>
    <col min="31" max="31" width="4.83203125" style="30" customWidth="1"/>
    <col min="32" max="33" width="2.6640625" customWidth="1"/>
    <col min="34" max="34" width="2.83203125" style="3" customWidth="1"/>
    <col min="35" max="35" width="4.5" style="3" customWidth="1"/>
    <col min="36" max="36" width="4.1640625" style="3" customWidth="1"/>
    <col min="37" max="37" width="3.83203125" style="3" customWidth="1"/>
    <col min="38" max="39" width="3.5" style="3" customWidth="1"/>
    <col min="40" max="40" width="3.33203125" style="3" customWidth="1"/>
    <col min="41" max="42" width="3.6640625" style="3" customWidth="1"/>
    <col min="43" max="43" width="4.5" style="3" customWidth="1"/>
    <col min="44" max="44" width="6.5" style="88" customWidth="1"/>
    <col min="45" max="45" width="10.83203125" style="3"/>
  </cols>
  <sheetData>
    <row r="1" spans="1:44" ht="61" customHeight="1">
      <c r="A1" s="1"/>
      <c r="B1" s="2" t="s">
        <v>279</v>
      </c>
      <c r="C1" s="6">
        <v>41730</v>
      </c>
      <c r="D1" s="8">
        <v>41732</v>
      </c>
      <c r="E1" s="6" t="s">
        <v>124</v>
      </c>
      <c r="F1" s="6" t="s">
        <v>218</v>
      </c>
      <c r="G1" s="6">
        <v>41739</v>
      </c>
      <c r="H1" s="4" t="s">
        <v>206</v>
      </c>
      <c r="I1" s="4" t="s">
        <v>207</v>
      </c>
      <c r="J1" s="4" t="s">
        <v>208</v>
      </c>
      <c r="K1" s="4" t="s">
        <v>215</v>
      </c>
      <c r="L1" s="4" t="s">
        <v>214</v>
      </c>
      <c r="M1" s="4" t="s">
        <v>209</v>
      </c>
      <c r="N1" s="4" t="s">
        <v>210</v>
      </c>
      <c r="O1" s="4" t="s">
        <v>211</v>
      </c>
      <c r="P1" s="4" t="s">
        <v>212</v>
      </c>
      <c r="Q1" s="4" t="s">
        <v>251</v>
      </c>
      <c r="R1" s="6">
        <v>41762</v>
      </c>
      <c r="S1" s="6">
        <v>41764</v>
      </c>
      <c r="T1" s="25">
        <v>41772</v>
      </c>
      <c r="U1" s="25" t="s">
        <v>321</v>
      </c>
      <c r="V1" s="25" t="s">
        <v>320</v>
      </c>
      <c r="W1" s="74" t="s">
        <v>214</v>
      </c>
      <c r="X1" s="74" t="s">
        <v>251</v>
      </c>
      <c r="Y1" s="74" t="s">
        <v>251</v>
      </c>
      <c r="Z1" s="74" t="s">
        <v>215</v>
      </c>
      <c r="AA1" s="74" t="s">
        <v>215</v>
      </c>
      <c r="AB1" s="79" t="s">
        <v>218</v>
      </c>
      <c r="AC1" s="79" t="s">
        <v>218</v>
      </c>
      <c r="AD1" s="84" t="s">
        <v>258</v>
      </c>
      <c r="AE1" s="85" t="s">
        <v>259</v>
      </c>
      <c r="AF1" s="84" t="s">
        <v>304</v>
      </c>
      <c r="AG1" s="26"/>
      <c r="AH1" s="6" t="s">
        <v>124</v>
      </c>
      <c r="AI1" s="6">
        <v>41739</v>
      </c>
      <c r="AJ1" s="6">
        <v>41746</v>
      </c>
      <c r="AK1" s="6">
        <v>41753</v>
      </c>
      <c r="AL1" s="6">
        <v>41760</v>
      </c>
      <c r="AM1" s="6">
        <v>41774</v>
      </c>
      <c r="AN1" s="6">
        <v>41781</v>
      </c>
      <c r="AO1" s="6">
        <v>41788</v>
      </c>
      <c r="AP1" s="6">
        <v>41796</v>
      </c>
      <c r="AQ1" s="4"/>
      <c r="AR1" s="87"/>
    </row>
    <row r="2" spans="1:44" ht="17" customHeight="1">
      <c r="A2" s="1"/>
      <c r="B2" s="14" t="s">
        <v>213</v>
      </c>
      <c r="C2" s="6"/>
      <c r="D2" s="8"/>
      <c r="E2" s="15">
        <v>11</v>
      </c>
      <c r="F2" s="6"/>
      <c r="G2" s="6"/>
      <c r="H2" s="4">
        <v>0</v>
      </c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25"/>
      <c r="U2" s="25"/>
      <c r="V2" s="25"/>
      <c r="W2" s="74"/>
      <c r="X2" s="74"/>
      <c r="Y2" s="74"/>
      <c r="Z2" s="74"/>
      <c r="AA2" s="74"/>
      <c r="AB2" s="79"/>
      <c r="AC2" s="79"/>
      <c r="AD2" s="84"/>
      <c r="AE2" s="85"/>
      <c r="AG2" s="26"/>
      <c r="AH2" s="6"/>
      <c r="AI2" s="15"/>
      <c r="AJ2" s="15"/>
      <c r="AK2" s="15">
        <v>2</v>
      </c>
      <c r="AL2" s="15">
        <v>1</v>
      </c>
      <c r="AM2" s="15">
        <v>1</v>
      </c>
      <c r="AN2" s="15">
        <v>2</v>
      </c>
      <c r="AO2" s="15">
        <v>2</v>
      </c>
      <c r="AP2" s="15"/>
      <c r="AQ2" s="89">
        <f t="shared" ref="AQ2" si="0">SUM(AH2:AP2)</f>
        <v>8</v>
      </c>
      <c r="AR2" s="90" t="s">
        <v>324</v>
      </c>
    </row>
    <row r="3" spans="1:44" ht="19" customHeight="1">
      <c r="A3" s="13"/>
      <c r="C3" s="15"/>
      <c r="D3" s="16"/>
      <c r="E3" s="15">
        <v>11</v>
      </c>
      <c r="F3" s="15"/>
      <c r="G3" s="15"/>
      <c r="H3" s="15">
        <v>0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>
        <v>12</v>
      </c>
      <c r="T3" s="15"/>
      <c r="U3" s="15"/>
      <c r="V3" s="15"/>
      <c r="W3" s="80" t="s">
        <v>311</v>
      </c>
      <c r="X3" s="80"/>
      <c r="Y3" s="80"/>
      <c r="Z3" s="80"/>
      <c r="AA3" s="80"/>
      <c r="AB3" s="80"/>
      <c r="AC3" s="80"/>
      <c r="AD3" s="81"/>
      <c r="AE3" s="82"/>
      <c r="AF3" s="81"/>
      <c r="AG3" s="83"/>
      <c r="AH3" s="6" t="s">
        <v>313</v>
      </c>
      <c r="AI3" s="6" t="s">
        <v>314</v>
      </c>
      <c r="AJ3" s="6" t="s">
        <v>315</v>
      </c>
      <c r="AK3" s="6" t="s">
        <v>316</v>
      </c>
      <c r="AL3" s="6" t="s">
        <v>317</v>
      </c>
      <c r="AM3" s="6" t="s">
        <v>312</v>
      </c>
      <c r="AN3" s="86" t="s">
        <v>317</v>
      </c>
      <c r="AO3" s="86" t="s">
        <v>318</v>
      </c>
      <c r="AP3" s="86" t="s">
        <v>319</v>
      </c>
      <c r="AQ3" s="3">
        <v>0</v>
      </c>
      <c r="AR3" s="88" t="s">
        <v>325</v>
      </c>
    </row>
    <row r="4" spans="1:44" ht="17" customHeight="1">
      <c r="A4" s="13"/>
      <c r="B4" s="14" t="s">
        <v>125</v>
      </c>
      <c r="C4" s="15"/>
      <c r="D4" s="16"/>
      <c r="E4" s="15">
        <v>0</v>
      </c>
      <c r="F4" s="15"/>
      <c r="G4" s="15"/>
      <c r="H4" s="15">
        <v>14</v>
      </c>
      <c r="I4" s="15"/>
      <c r="J4" s="15"/>
      <c r="K4" s="15">
        <v>4</v>
      </c>
      <c r="L4" s="15" t="s">
        <v>192</v>
      </c>
      <c r="M4" s="15"/>
      <c r="N4" s="15"/>
      <c r="O4" s="15"/>
      <c r="P4" s="15"/>
      <c r="Q4" s="15">
        <v>4</v>
      </c>
      <c r="R4" s="15"/>
      <c r="S4" s="15">
        <v>66</v>
      </c>
      <c r="T4" s="15"/>
      <c r="U4" s="15"/>
      <c r="V4" s="15"/>
      <c r="W4" s="15">
        <v>0</v>
      </c>
      <c r="X4" s="15"/>
      <c r="Y4" s="15"/>
      <c r="Z4" s="15">
        <v>4</v>
      </c>
      <c r="AA4" s="15">
        <v>4</v>
      </c>
      <c r="AD4" s="15">
        <v>14</v>
      </c>
      <c r="AE4" s="17">
        <f>AD4/14</f>
        <v>1</v>
      </c>
      <c r="AF4" s="17"/>
      <c r="AG4" s="17"/>
      <c r="AH4" s="15">
        <v>11</v>
      </c>
      <c r="AI4" s="15">
        <v>14</v>
      </c>
      <c r="AJ4" s="15">
        <v>14</v>
      </c>
      <c r="AK4" s="15">
        <v>14</v>
      </c>
      <c r="AL4" s="15">
        <v>14</v>
      </c>
      <c r="AM4" s="15">
        <v>14</v>
      </c>
      <c r="AN4" s="38">
        <v>14</v>
      </c>
      <c r="AO4" s="3">
        <v>14</v>
      </c>
      <c r="AP4" s="3">
        <v>0</v>
      </c>
      <c r="AQ4" s="3">
        <f>SUM(AH4:AP4)</f>
        <v>109</v>
      </c>
      <c r="AR4" s="88">
        <f>AQ4/109</f>
        <v>1</v>
      </c>
    </row>
    <row r="5" spans="1:44">
      <c r="A5" s="1" t="s">
        <v>44</v>
      </c>
      <c r="B5" s="1" t="s">
        <v>98</v>
      </c>
      <c r="E5" s="10">
        <v>7</v>
      </c>
      <c r="F5" s="10">
        <v>0</v>
      </c>
      <c r="G5" s="10"/>
      <c r="H5" s="10">
        <v>6</v>
      </c>
      <c r="I5" s="10">
        <v>-1</v>
      </c>
      <c r="J5" s="10"/>
      <c r="K5" s="10">
        <v>2</v>
      </c>
      <c r="L5" s="10" t="s">
        <v>192</v>
      </c>
      <c r="M5" s="10"/>
      <c r="N5" s="10">
        <v>-1</v>
      </c>
      <c r="O5" s="10">
        <v>-1</v>
      </c>
      <c r="P5" s="10"/>
      <c r="Q5" s="10">
        <v>0</v>
      </c>
      <c r="R5" s="10"/>
      <c r="S5" s="10">
        <v>16</v>
      </c>
      <c r="T5" s="10"/>
      <c r="U5" s="10"/>
      <c r="V5" s="10"/>
      <c r="W5" s="10" t="s">
        <v>192</v>
      </c>
      <c r="X5" s="10">
        <v>0</v>
      </c>
      <c r="Y5" s="10" t="s">
        <v>263</v>
      </c>
      <c r="Z5" s="10" t="s">
        <v>260</v>
      </c>
      <c r="AA5" s="10">
        <v>2</v>
      </c>
      <c r="AB5" s="10" t="s">
        <v>263</v>
      </c>
      <c r="AC5" s="10">
        <v>0</v>
      </c>
      <c r="AD5" s="27">
        <v>3</v>
      </c>
      <c r="AE5" s="29">
        <f t="shared" ref="AE5:AE42" si="1">AD5/14</f>
        <v>0.21428571428571427</v>
      </c>
      <c r="AF5" t="s">
        <v>260</v>
      </c>
      <c r="AH5" s="10">
        <v>7</v>
      </c>
      <c r="AI5" s="10">
        <v>6</v>
      </c>
      <c r="AJ5" s="10">
        <v>10</v>
      </c>
      <c r="AK5" s="10">
        <v>0</v>
      </c>
      <c r="AL5" s="10">
        <v>4</v>
      </c>
      <c r="AM5" s="10">
        <v>12</v>
      </c>
      <c r="AN5" s="3">
        <v>8</v>
      </c>
      <c r="AO5" s="3">
        <v>0</v>
      </c>
      <c r="AQ5" s="3">
        <f t="shared" ref="AQ5:AQ18" si="2">SUM(AH5:AP5)</f>
        <v>47</v>
      </c>
      <c r="AR5" s="88">
        <f t="shared" ref="AR5:AR42" si="3">AQ5/109</f>
        <v>0.43119266055045874</v>
      </c>
    </row>
    <row r="6" spans="1:44">
      <c r="A6" s="1" t="s">
        <v>46</v>
      </c>
      <c r="B6" s="1" t="s">
        <v>45</v>
      </c>
      <c r="E6" s="10">
        <v>11</v>
      </c>
      <c r="F6" s="10">
        <v>0</v>
      </c>
      <c r="G6" s="10">
        <v>-1</v>
      </c>
      <c r="H6" s="10">
        <v>0</v>
      </c>
      <c r="I6" s="10">
        <v>-1</v>
      </c>
      <c r="J6" s="10">
        <v>-1</v>
      </c>
      <c r="K6" s="10">
        <v>0</v>
      </c>
      <c r="L6" s="10">
        <v>0</v>
      </c>
      <c r="M6" s="10">
        <v>-1</v>
      </c>
      <c r="N6" s="10">
        <v>-1</v>
      </c>
      <c r="O6" s="10">
        <v>-1</v>
      </c>
      <c r="P6" s="10">
        <v>-1</v>
      </c>
      <c r="Q6" s="10">
        <v>0</v>
      </c>
      <c r="R6" s="10"/>
      <c r="S6" s="10">
        <v>0</v>
      </c>
      <c r="T6" s="10">
        <v>-1</v>
      </c>
      <c r="U6" s="10"/>
      <c r="V6" s="10"/>
      <c r="W6" s="10">
        <v>0</v>
      </c>
      <c r="X6" s="10">
        <v>0</v>
      </c>
      <c r="Y6" s="10"/>
      <c r="Z6" s="10">
        <v>0</v>
      </c>
      <c r="AA6" s="10">
        <v>0</v>
      </c>
      <c r="AB6" s="10">
        <v>0</v>
      </c>
      <c r="AC6" s="10">
        <v>0</v>
      </c>
      <c r="AE6" s="29">
        <f t="shared" si="1"/>
        <v>0</v>
      </c>
      <c r="AH6" s="10">
        <v>11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3">
        <v>0</v>
      </c>
      <c r="AO6" s="3">
        <v>0</v>
      </c>
      <c r="AQ6" s="3">
        <f t="shared" si="2"/>
        <v>11</v>
      </c>
      <c r="AR6" s="88">
        <f t="shared" si="3"/>
        <v>0.10091743119266056</v>
      </c>
    </row>
    <row r="7" spans="1:44">
      <c r="A7" s="1" t="s">
        <v>40</v>
      </c>
      <c r="B7" s="1" t="s">
        <v>39</v>
      </c>
      <c r="E7" s="10">
        <v>11</v>
      </c>
      <c r="F7" s="10">
        <v>2</v>
      </c>
      <c r="G7" s="10"/>
      <c r="H7" s="10">
        <v>14</v>
      </c>
      <c r="I7" s="10">
        <v>-1</v>
      </c>
      <c r="J7" s="10"/>
      <c r="K7" s="10">
        <v>3</v>
      </c>
      <c r="L7" s="10" t="s">
        <v>192</v>
      </c>
      <c r="M7" s="10">
        <v>-1</v>
      </c>
      <c r="N7" s="10"/>
      <c r="O7" s="10"/>
      <c r="P7" s="10"/>
      <c r="Q7" s="10">
        <v>0</v>
      </c>
      <c r="R7" s="10"/>
      <c r="S7" s="10" t="s">
        <v>322</v>
      </c>
      <c r="T7" s="10"/>
      <c r="U7" s="10"/>
      <c r="V7" s="10"/>
      <c r="W7" s="10" t="s">
        <v>192</v>
      </c>
      <c r="X7" s="10">
        <v>0</v>
      </c>
      <c r="Y7" s="10" t="s">
        <v>263</v>
      </c>
      <c r="Z7" s="10" t="s">
        <v>261</v>
      </c>
      <c r="AA7" s="10">
        <v>3</v>
      </c>
      <c r="AB7" s="10" t="s">
        <v>219</v>
      </c>
      <c r="AC7" s="10">
        <v>2</v>
      </c>
      <c r="AD7" s="27">
        <v>2</v>
      </c>
      <c r="AE7" s="29">
        <f t="shared" si="1"/>
        <v>0.14285714285714285</v>
      </c>
      <c r="AF7" t="s">
        <v>261</v>
      </c>
      <c r="AH7" s="10">
        <v>11</v>
      </c>
      <c r="AI7" s="10">
        <v>14</v>
      </c>
      <c r="AJ7" s="10">
        <v>14</v>
      </c>
      <c r="AK7" s="10">
        <v>16</v>
      </c>
      <c r="AL7" s="10">
        <v>15</v>
      </c>
      <c r="AM7" s="10">
        <v>10</v>
      </c>
      <c r="AN7" s="3">
        <v>16</v>
      </c>
      <c r="AO7" s="3">
        <v>16</v>
      </c>
      <c r="AQ7" s="3">
        <f t="shared" si="2"/>
        <v>112</v>
      </c>
      <c r="AR7" s="88">
        <f t="shared" si="3"/>
        <v>1.0275229357798166</v>
      </c>
    </row>
    <row r="8" spans="1:44">
      <c r="A8" s="1" t="s">
        <v>48</v>
      </c>
      <c r="B8" s="1" t="s">
        <v>47</v>
      </c>
      <c r="E8" s="10">
        <v>11</v>
      </c>
      <c r="F8" s="10">
        <v>2</v>
      </c>
      <c r="G8" s="10"/>
      <c r="H8" s="10">
        <v>14</v>
      </c>
      <c r="I8" s="10"/>
      <c r="J8" s="10"/>
      <c r="K8" s="10">
        <v>3</v>
      </c>
      <c r="L8" s="10" t="s">
        <v>192</v>
      </c>
      <c r="M8" s="10"/>
      <c r="N8" s="10"/>
      <c r="O8" s="10">
        <v>-1</v>
      </c>
      <c r="P8" s="10"/>
      <c r="Q8" s="10">
        <v>3</v>
      </c>
      <c r="R8" s="10"/>
      <c r="S8" s="10">
        <v>61</v>
      </c>
      <c r="T8" s="10">
        <v>-1</v>
      </c>
      <c r="U8" s="10"/>
      <c r="V8" s="10"/>
      <c r="W8" s="10" t="s">
        <v>192</v>
      </c>
      <c r="X8" s="10">
        <v>3</v>
      </c>
      <c r="Y8" s="10" t="s">
        <v>261</v>
      </c>
      <c r="Z8" s="10" t="s">
        <v>261</v>
      </c>
      <c r="AA8" s="10">
        <v>3</v>
      </c>
      <c r="AB8" s="10" t="s">
        <v>219</v>
      </c>
      <c r="AC8" s="10">
        <v>2</v>
      </c>
      <c r="AD8" s="27">
        <v>2</v>
      </c>
      <c r="AE8" s="29">
        <f t="shared" si="1"/>
        <v>0.14285714285714285</v>
      </c>
      <c r="AF8" t="s">
        <v>261</v>
      </c>
      <c r="AH8" s="10">
        <v>11</v>
      </c>
      <c r="AI8" s="10">
        <v>14</v>
      </c>
      <c r="AJ8" s="10">
        <v>14</v>
      </c>
      <c r="AK8" s="10">
        <v>15</v>
      </c>
      <c r="AL8" s="10">
        <v>14</v>
      </c>
      <c r="AM8" s="10">
        <v>14</v>
      </c>
      <c r="AN8" s="3">
        <v>14</v>
      </c>
      <c r="AO8" s="3">
        <v>16</v>
      </c>
      <c r="AQ8" s="3">
        <f t="shared" si="2"/>
        <v>112</v>
      </c>
      <c r="AR8" s="88">
        <f t="shared" si="3"/>
        <v>1.0275229357798166</v>
      </c>
    </row>
    <row r="9" spans="1:44">
      <c r="A9" s="1" t="s">
        <v>50</v>
      </c>
      <c r="B9" s="1" t="s">
        <v>49</v>
      </c>
      <c r="D9" s="3">
        <v>-1</v>
      </c>
      <c r="E9" s="10">
        <v>0</v>
      </c>
      <c r="F9" s="10">
        <v>2</v>
      </c>
      <c r="G9" s="10"/>
      <c r="H9" s="10">
        <v>14</v>
      </c>
      <c r="I9" s="10"/>
      <c r="J9" s="10"/>
      <c r="K9" s="10">
        <v>1</v>
      </c>
      <c r="L9" s="10" t="s">
        <v>192</v>
      </c>
      <c r="M9" s="10"/>
      <c r="N9" s="10"/>
      <c r="O9" s="10"/>
      <c r="P9" s="10">
        <v>-1</v>
      </c>
      <c r="Q9" s="10">
        <v>4</v>
      </c>
      <c r="R9" s="10"/>
      <c r="S9" s="10">
        <v>61</v>
      </c>
      <c r="T9" s="10"/>
      <c r="U9" s="10"/>
      <c r="V9" s="10"/>
      <c r="W9" s="10" t="s">
        <v>192</v>
      </c>
      <c r="X9" s="10">
        <v>4</v>
      </c>
      <c r="Y9" s="10" t="s">
        <v>219</v>
      </c>
      <c r="Z9" s="10" t="s">
        <v>260</v>
      </c>
      <c r="AA9" s="10">
        <v>1</v>
      </c>
      <c r="AB9" s="10" t="s">
        <v>219</v>
      </c>
      <c r="AC9" s="10">
        <v>2</v>
      </c>
      <c r="AD9" s="28">
        <v>2</v>
      </c>
      <c r="AE9" s="29">
        <f t="shared" si="1"/>
        <v>0.14285714285714285</v>
      </c>
      <c r="AF9" t="s">
        <v>261</v>
      </c>
      <c r="AH9" s="10">
        <v>0</v>
      </c>
      <c r="AI9" s="10">
        <v>14</v>
      </c>
      <c r="AJ9" s="10">
        <v>13</v>
      </c>
      <c r="AK9" s="10">
        <v>16</v>
      </c>
      <c r="AL9" s="10">
        <v>0</v>
      </c>
      <c r="AM9" s="10">
        <v>15</v>
      </c>
      <c r="AN9" s="3">
        <v>16</v>
      </c>
      <c r="AO9" s="3">
        <v>16</v>
      </c>
      <c r="AQ9" s="3">
        <f t="shared" si="2"/>
        <v>90</v>
      </c>
      <c r="AR9" s="88">
        <f t="shared" si="3"/>
        <v>0.82568807339449546</v>
      </c>
    </row>
    <row r="10" spans="1:44">
      <c r="A10" s="1" t="s">
        <v>52</v>
      </c>
      <c r="B10" s="1" t="s">
        <v>51</v>
      </c>
      <c r="E10" s="10">
        <v>11</v>
      </c>
      <c r="F10" s="10">
        <v>1</v>
      </c>
      <c r="G10" s="10"/>
      <c r="H10" s="10">
        <v>14</v>
      </c>
      <c r="I10" s="10"/>
      <c r="J10" s="10"/>
      <c r="K10" s="10">
        <v>3</v>
      </c>
      <c r="L10" s="10" t="s">
        <v>192</v>
      </c>
      <c r="M10" s="10"/>
      <c r="N10" s="10"/>
      <c r="O10" s="10"/>
      <c r="P10" s="10"/>
      <c r="Q10" s="10">
        <v>4</v>
      </c>
      <c r="R10" s="10"/>
      <c r="S10" s="10">
        <v>57</v>
      </c>
      <c r="T10" s="10"/>
      <c r="U10" s="10"/>
      <c r="V10" s="10"/>
      <c r="W10" s="10" t="s">
        <v>192</v>
      </c>
      <c r="X10" s="10">
        <v>4</v>
      </c>
      <c r="Y10" s="10" t="s">
        <v>219</v>
      </c>
      <c r="Z10" s="10" t="s">
        <v>261</v>
      </c>
      <c r="AA10" s="10">
        <v>3</v>
      </c>
      <c r="AB10" s="10" t="s">
        <v>261</v>
      </c>
      <c r="AC10" s="10">
        <v>1</v>
      </c>
      <c r="AD10" s="28">
        <v>0</v>
      </c>
      <c r="AE10" s="29">
        <f t="shared" si="1"/>
        <v>0</v>
      </c>
      <c r="AF10" t="s">
        <v>219</v>
      </c>
      <c r="AH10" s="10">
        <v>11</v>
      </c>
      <c r="AI10" s="10">
        <v>14</v>
      </c>
      <c r="AJ10" s="10">
        <v>13</v>
      </c>
      <c r="AK10" s="10">
        <v>12</v>
      </c>
      <c r="AL10" s="10">
        <v>15</v>
      </c>
      <c r="AM10" s="10">
        <v>15</v>
      </c>
      <c r="AN10" s="3">
        <v>0</v>
      </c>
      <c r="AO10" s="3">
        <v>15</v>
      </c>
      <c r="AQ10" s="3">
        <f t="shared" si="2"/>
        <v>95</v>
      </c>
      <c r="AR10" s="88">
        <f t="shared" si="3"/>
        <v>0.87155963302752293</v>
      </c>
    </row>
    <row r="11" spans="1:44">
      <c r="A11" s="1" t="s">
        <v>54</v>
      </c>
      <c r="B11" s="1" t="s">
        <v>53</v>
      </c>
      <c r="E11" s="10">
        <v>8</v>
      </c>
      <c r="F11" s="10">
        <v>1</v>
      </c>
      <c r="G11" s="10"/>
      <c r="H11" s="10">
        <v>11</v>
      </c>
      <c r="I11" s="10"/>
      <c r="J11" s="10"/>
      <c r="K11" s="10">
        <v>1</v>
      </c>
      <c r="L11" s="10" t="s">
        <v>192</v>
      </c>
      <c r="M11" s="10">
        <v>-1</v>
      </c>
      <c r="N11" s="10"/>
      <c r="O11" s="10"/>
      <c r="P11" s="10"/>
      <c r="Q11" s="10">
        <v>4</v>
      </c>
      <c r="R11" s="10"/>
      <c r="S11" s="10">
        <v>52</v>
      </c>
      <c r="T11" s="10"/>
      <c r="U11" s="10"/>
      <c r="V11" s="10"/>
      <c r="W11" s="10" t="s">
        <v>192</v>
      </c>
      <c r="X11" s="10">
        <v>4</v>
      </c>
      <c r="Y11" s="10" t="s">
        <v>219</v>
      </c>
      <c r="Z11" s="10" t="s">
        <v>260</v>
      </c>
      <c r="AA11" s="10">
        <v>1</v>
      </c>
      <c r="AB11" s="10" t="s">
        <v>261</v>
      </c>
      <c r="AC11" s="10">
        <v>1</v>
      </c>
      <c r="AD11" s="28">
        <v>1</v>
      </c>
      <c r="AE11" s="29">
        <f t="shared" si="1"/>
        <v>7.1428571428571425E-2</v>
      </c>
      <c r="AF11" t="s">
        <v>219</v>
      </c>
      <c r="AH11" s="10">
        <v>8</v>
      </c>
      <c r="AI11" s="10">
        <v>11</v>
      </c>
      <c r="AJ11" s="10">
        <v>12.5</v>
      </c>
      <c r="AK11" s="10">
        <v>13</v>
      </c>
      <c r="AL11" s="10">
        <v>12</v>
      </c>
      <c r="AM11" s="10">
        <v>14</v>
      </c>
      <c r="AN11" s="3">
        <v>13</v>
      </c>
      <c r="AO11" s="3">
        <v>15</v>
      </c>
      <c r="AQ11" s="3">
        <f t="shared" si="2"/>
        <v>98.5</v>
      </c>
      <c r="AR11" s="88">
        <f t="shared" si="3"/>
        <v>0.90366972477064222</v>
      </c>
    </row>
    <row r="12" spans="1:44">
      <c r="A12" s="1" t="s">
        <v>56</v>
      </c>
      <c r="B12" s="1" t="s">
        <v>55</v>
      </c>
      <c r="D12" s="3">
        <v>-1</v>
      </c>
      <c r="E12" s="10">
        <v>0</v>
      </c>
      <c r="F12" s="10">
        <v>0</v>
      </c>
      <c r="G12" s="10"/>
      <c r="H12" s="10">
        <v>11</v>
      </c>
      <c r="I12" s="10">
        <v>-1</v>
      </c>
      <c r="J12" s="10"/>
      <c r="K12" s="10">
        <v>1</v>
      </c>
      <c r="L12" s="10" t="s">
        <v>192</v>
      </c>
      <c r="M12" s="10"/>
      <c r="N12" s="10">
        <v>-1</v>
      </c>
      <c r="O12" s="10"/>
      <c r="P12" s="10">
        <v>-1</v>
      </c>
      <c r="Q12" s="10">
        <v>3</v>
      </c>
      <c r="R12" s="10"/>
      <c r="S12" s="10">
        <v>36</v>
      </c>
      <c r="T12" s="10"/>
      <c r="U12" s="10"/>
      <c r="V12" s="10"/>
      <c r="W12" s="10" t="s">
        <v>192</v>
      </c>
      <c r="X12" s="10">
        <v>3</v>
      </c>
      <c r="Y12" s="10" t="s">
        <v>261</v>
      </c>
      <c r="Z12" s="10" t="s">
        <v>260</v>
      </c>
      <c r="AA12" s="10">
        <v>1</v>
      </c>
      <c r="AB12" s="10" t="s">
        <v>263</v>
      </c>
      <c r="AC12" s="10">
        <v>0</v>
      </c>
      <c r="AD12" s="28">
        <v>4</v>
      </c>
      <c r="AE12" s="29">
        <f t="shared" si="1"/>
        <v>0.2857142857142857</v>
      </c>
      <c r="AF12" t="s">
        <v>262</v>
      </c>
      <c r="AH12" s="10">
        <v>11</v>
      </c>
      <c r="AI12" s="10">
        <v>11</v>
      </c>
      <c r="AJ12" s="10">
        <v>14</v>
      </c>
      <c r="AK12" s="10">
        <v>13</v>
      </c>
      <c r="AL12" s="10">
        <v>0</v>
      </c>
      <c r="AM12" s="10">
        <v>15</v>
      </c>
      <c r="AN12" s="3">
        <v>12</v>
      </c>
      <c r="AO12" s="3">
        <v>16</v>
      </c>
      <c r="AQ12" s="3">
        <f t="shared" si="2"/>
        <v>92</v>
      </c>
      <c r="AR12" s="88">
        <f t="shared" si="3"/>
        <v>0.84403669724770647</v>
      </c>
    </row>
    <row r="13" spans="1:44">
      <c r="A13" s="1" t="s">
        <v>58</v>
      </c>
      <c r="B13" s="1" t="s">
        <v>57</v>
      </c>
      <c r="E13" s="10">
        <v>11</v>
      </c>
      <c r="F13" s="10">
        <v>0</v>
      </c>
      <c r="G13" s="10"/>
      <c r="H13" s="10">
        <v>14</v>
      </c>
      <c r="I13" s="10"/>
      <c r="J13" s="10"/>
      <c r="K13" s="10">
        <v>2</v>
      </c>
      <c r="L13" s="10" t="s">
        <v>192</v>
      </c>
      <c r="M13" s="10">
        <v>-1</v>
      </c>
      <c r="N13" s="10">
        <v>-1</v>
      </c>
      <c r="O13" s="10"/>
      <c r="P13" s="10"/>
      <c r="Q13" s="10">
        <v>4</v>
      </c>
      <c r="R13" s="10"/>
      <c r="S13" s="10">
        <v>60</v>
      </c>
      <c r="T13" s="10"/>
      <c r="U13" s="10"/>
      <c r="V13" s="10"/>
      <c r="W13" s="10" t="s">
        <v>192</v>
      </c>
      <c r="X13" s="10">
        <v>4</v>
      </c>
      <c r="Y13" s="10" t="s">
        <v>219</v>
      </c>
      <c r="Z13" s="10" t="s">
        <v>261</v>
      </c>
      <c r="AA13" s="10">
        <v>2</v>
      </c>
      <c r="AB13" s="10" t="s">
        <v>263</v>
      </c>
      <c r="AC13" s="10">
        <v>0</v>
      </c>
      <c r="AD13" s="27">
        <v>2</v>
      </c>
      <c r="AE13" s="29">
        <f t="shared" si="1"/>
        <v>0.14285714285714285</v>
      </c>
      <c r="AF13" t="s">
        <v>261</v>
      </c>
      <c r="AH13" s="10">
        <v>11</v>
      </c>
      <c r="AI13" s="10">
        <v>14</v>
      </c>
      <c r="AJ13" s="10">
        <v>14</v>
      </c>
      <c r="AK13" s="10">
        <v>0</v>
      </c>
      <c r="AL13" s="10">
        <v>13</v>
      </c>
      <c r="AM13" s="10">
        <v>15</v>
      </c>
      <c r="AN13" s="3">
        <v>12</v>
      </c>
      <c r="AO13" s="3">
        <v>16</v>
      </c>
      <c r="AQ13" s="3">
        <f t="shared" si="2"/>
        <v>95</v>
      </c>
      <c r="AR13" s="88">
        <f t="shared" si="3"/>
        <v>0.87155963302752293</v>
      </c>
    </row>
    <row r="14" spans="1:44">
      <c r="A14" s="1" t="s">
        <v>59</v>
      </c>
      <c r="B14" s="1" t="s">
        <v>99</v>
      </c>
      <c r="E14" s="10">
        <v>11</v>
      </c>
      <c r="F14" s="10">
        <v>1</v>
      </c>
      <c r="G14" s="10"/>
      <c r="H14" s="10">
        <v>13</v>
      </c>
      <c r="I14" s="10"/>
      <c r="J14" s="10"/>
      <c r="K14" s="10">
        <v>3</v>
      </c>
      <c r="L14" s="10" t="s">
        <v>192</v>
      </c>
      <c r="M14" s="10"/>
      <c r="N14" s="10"/>
      <c r="O14" s="10"/>
      <c r="P14" s="10"/>
      <c r="Q14" s="10">
        <v>4</v>
      </c>
      <c r="R14" s="10"/>
      <c r="S14" s="10">
        <v>59</v>
      </c>
      <c r="T14" s="10"/>
      <c r="U14" s="10"/>
      <c r="V14" s="10"/>
      <c r="W14" s="10" t="s">
        <v>192</v>
      </c>
      <c r="X14" s="10">
        <v>4</v>
      </c>
      <c r="Y14" s="10" t="s">
        <v>219</v>
      </c>
      <c r="Z14" s="10" t="s">
        <v>261</v>
      </c>
      <c r="AA14" s="10">
        <v>3</v>
      </c>
      <c r="AB14" s="10" t="s">
        <v>261</v>
      </c>
      <c r="AC14" s="10">
        <v>1</v>
      </c>
      <c r="AD14" s="28">
        <v>0</v>
      </c>
      <c r="AE14" s="29">
        <f t="shared" si="1"/>
        <v>0</v>
      </c>
      <c r="AF14" t="s">
        <v>219</v>
      </c>
      <c r="AH14" s="10">
        <v>11</v>
      </c>
      <c r="AI14" s="10">
        <v>13</v>
      </c>
      <c r="AJ14" s="10">
        <v>14</v>
      </c>
      <c r="AK14" s="10">
        <v>16</v>
      </c>
      <c r="AL14" s="10">
        <v>15</v>
      </c>
      <c r="AM14" s="10">
        <v>15</v>
      </c>
      <c r="AN14" s="3">
        <v>14</v>
      </c>
      <c r="AO14" s="3">
        <v>16</v>
      </c>
      <c r="AQ14" s="3">
        <f t="shared" si="2"/>
        <v>114</v>
      </c>
      <c r="AR14" s="88">
        <f t="shared" si="3"/>
        <v>1.0458715596330275</v>
      </c>
    </row>
    <row r="15" spans="1:44">
      <c r="A15" s="1" t="s">
        <v>61</v>
      </c>
      <c r="B15" s="1" t="s">
        <v>60</v>
      </c>
      <c r="D15" s="3">
        <v>-1</v>
      </c>
      <c r="E15" s="10">
        <v>0</v>
      </c>
      <c r="F15" s="10">
        <v>0</v>
      </c>
      <c r="G15" s="10">
        <v>-1</v>
      </c>
      <c r="H15" s="10">
        <v>0</v>
      </c>
      <c r="I15" s="10">
        <v>-1</v>
      </c>
      <c r="J15" s="10">
        <v>-1</v>
      </c>
      <c r="K15" s="10">
        <v>0</v>
      </c>
      <c r="L15" s="10" t="s">
        <v>192</v>
      </c>
      <c r="M15" s="10"/>
      <c r="N15" s="10">
        <v>-1</v>
      </c>
      <c r="O15" s="10">
        <v>-1</v>
      </c>
      <c r="P15" s="10">
        <v>-1</v>
      </c>
      <c r="Q15" s="10">
        <v>0</v>
      </c>
      <c r="R15" s="10"/>
      <c r="S15" s="10">
        <v>0</v>
      </c>
      <c r="T15" s="10">
        <v>-1</v>
      </c>
      <c r="U15" s="10"/>
      <c r="V15" s="10"/>
      <c r="W15" s="10" t="s">
        <v>192</v>
      </c>
      <c r="X15" s="10">
        <v>0</v>
      </c>
      <c r="Y15" s="10"/>
      <c r="Z15" s="10">
        <v>0</v>
      </c>
      <c r="AA15" s="10">
        <v>0</v>
      </c>
      <c r="AB15" s="10">
        <v>0</v>
      </c>
      <c r="AC15" s="10">
        <v>0</v>
      </c>
      <c r="AE15" s="29">
        <f t="shared" si="1"/>
        <v>0</v>
      </c>
      <c r="AH15" s="10">
        <v>0</v>
      </c>
      <c r="AI15" s="10">
        <v>0</v>
      </c>
      <c r="AJ15" s="10">
        <v>0</v>
      </c>
      <c r="AK15" s="10">
        <v>0</v>
      </c>
      <c r="AL15" s="10">
        <v>0</v>
      </c>
      <c r="AM15" s="10">
        <v>0</v>
      </c>
      <c r="AN15" s="3">
        <v>0</v>
      </c>
      <c r="AO15" s="3">
        <v>0</v>
      </c>
      <c r="AQ15" s="3">
        <f t="shared" si="2"/>
        <v>0</v>
      </c>
      <c r="AR15" s="88">
        <f t="shared" si="3"/>
        <v>0</v>
      </c>
    </row>
    <row r="16" spans="1:44">
      <c r="A16" s="1" t="s">
        <v>63</v>
      </c>
      <c r="B16" s="1" t="s">
        <v>62</v>
      </c>
      <c r="D16" s="3">
        <v>-1</v>
      </c>
      <c r="E16" s="10">
        <v>0</v>
      </c>
      <c r="F16" s="10">
        <v>0</v>
      </c>
      <c r="G16" s="10">
        <v>-1</v>
      </c>
      <c r="H16" s="10">
        <v>0</v>
      </c>
      <c r="I16" s="10">
        <v>-1</v>
      </c>
      <c r="J16" s="10">
        <v>-1</v>
      </c>
      <c r="K16" s="10">
        <v>0</v>
      </c>
      <c r="L16" s="10">
        <v>0</v>
      </c>
      <c r="M16" s="10">
        <v>-1</v>
      </c>
      <c r="N16" s="10">
        <v>-1</v>
      </c>
      <c r="O16" s="10">
        <v>-1</v>
      </c>
      <c r="P16" s="10">
        <v>-1</v>
      </c>
      <c r="Q16" s="10">
        <v>0</v>
      </c>
      <c r="R16" s="10"/>
      <c r="S16" s="10">
        <v>0</v>
      </c>
      <c r="T16" s="10">
        <v>-1</v>
      </c>
      <c r="U16" s="10"/>
      <c r="V16" s="10"/>
      <c r="W16" s="10">
        <v>0</v>
      </c>
      <c r="X16" s="10">
        <v>0</v>
      </c>
      <c r="Y16" s="10"/>
      <c r="Z16" s="10">
        <v>0</v>
      </c>
      <c r="AA16" s="10">
        <v>0</v>
      </c>
      <c r="AB16" s="10">
        <v>0</v>
      </c>
      <c r="AC16" s="10">
        <v>0</v>
      </c>
      <c r="AE16" s="29">
        <f t="shared" si="1"/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3">
        <v>0</v>
      </c>
      <c r="AO16" s="3">
        <v>0</v>
      </c>
      <c r="AQ16" s="3">
        <f t="shared" si="2"/>
        <v>0</v>
      </c>
      <c r="AR16" s="88">
        <f t="shared" si="3"/>
        <v>0</v>
      </c>
    </row>
    <row r="17" spans="1:44">
      <c r="A17" s="1" t="s">
        <v>64</v>
      </c>
      <c r="B17" s="1" t="s">
        <v>100</v>
      </c>
      <c r="E17" s="10">
        <v>11</v>
      </c>
      <c r="F17" s="10">
        <v>2</v>
      </c>
      <c r="G17" s="10"/>
      <c r="H17" s="10">
        <v>12</v>
      </c>
      <c r="I17" s="10"/>
      <c r="J17" s="10"/>
      <c r="K17" s="10">
        <v>3</v>
      </c>
      <c r="L17" s="10" t="s">
        <v>192</v>
      </c>
      <c r="M17" s="10"/>
      <c r="N17" s="10"/>
      <c r="O17" s="10"/>
      <c r="P17" s="10">
        <v>-1</v>
      </c>
      <c r="Q17" s="10">
        <v>4</v>
      </c>
      <c r="R17" s="10"/>
      <c r="S17" s="10">
        <v>56</v>
      </c>
      <c r="T17" s="10"/>
      <c r="U17" s="10"/>
      <c r="V17" s="10"/>
      <c r="W17" s="10" t="s">
        <v>192</v>
      </c>
      <c r="X17" s="10">
        <v>4</v>
      </c>
      <c r="Y17" s="10" t="s">
        <v>219</v>
      </c>
      <c r="Z17" s="10" t="s">
        <v>261</v>
      </c>
      <c r="AA17" s="10">
        <v>3</v>
      </c>
      <c r="AB17" s="10" t="s">
        <v>219</v>
      </c>
      <c r="AC17" s="10">
        <v>2</v>
      </c>
      <c r="AD17" s="27">
        <v>1</v>
      </c>
      <c r="AE17" s="29">
        <f t="shared" si="1"/>
        <v>7.1428571428571425E-2</v>
      </c>
      <c r="AF17" t="s">
        <v>219</v>
      </c>
      <c r="AH17" s="10">
        <v>11</v>
      </c>
      <c r="AI17" s="10">
        <v>12</v>
      </c>
      <c r="AJ17" s="10">
        <v>14</v>
      </c>
      <c r="AK17" s="10">
        <v>14</v>
      </c>
      <c r="AL17" s="10">
        <v>0</v>
      </c>
      <c r="AM17" s="10">
        <v>14</v>
      </c>
      <c r="AN17" s="3">
        <v>14</v>
      </c>
      <c r="AO17" s="3">
        <v>14</v>
      </c>
      <c r="AQ17" s="3">
        <f t="shared" si="2"/>
        <v>93</v>
      </c>
      <c r="AR17" s="88">
        <f t="shared" si="3"/>
        <v>0.85321100917431192</v>
      </c>
    </row>
    <row r="18" spans="1:44">
      <c r="A18" s="1" t="s">
        <v>65</v>
      </c>
      <c r="B18" s="1" t="s">
        <v>101</v>
      </c>
      <c r="E18" s="10">
        <v>11</v>
      </c>
      <c r="F18" s="10">
        <v>0</v>
      </c>
      <c r="G18" s="10"/>
      <c r="H18" s="10">
        <v>5</v>
      </c>
      <c r="I18" s="10">
        <v>-1</v>
      </c>
      <c r="J18" s="10">
        <v>-1</v>
      </c>
      <c r="K18" s="10">
        <v>0</v>
      </c>
      <c r="L18" s="10">
        <v>0</v>
      </c>
      <c r="M18" s="10">
        <v>-1</v>
      </c>
      <c r="N18" s="10">
        <v>-1</v>
      </c>
      <c r="O18" s="10">
        <v>-1</v>
      </c>
      <c r="P18" s="10"/>
      <c r="Q18" s="10">
        <v>0</v>
      </c>
      <c r="R18" s="10"/>
      <c r="S18" s="10">
        <v>42</v>
      </c>
      <c r="T18" s="10"/>
      <c r="U18" s="10"/>
      <c r="V18" s="10"/>
      <c r="W18" s="10" t="s">
        <v>263</v>
      </c>
      <c r="X18" s="10">
        <v>0</v>
      </c>
      <c r="Y18" s="10" t="s">
        <v>263</v>
      </c>
      <c r="Z18" s="10" t="s">
        <v>263</v>
      </c>
      <c r="AA18" s="10">
        <v>0</v>
      </c>
      <c r="AB18" s="10" t="s">
        <v>263</v>
      </c>
      <c r="AC18" s="10">
        <v>0</v>
      </c>
      <c r="AD18" s="28">
        <v>5</v>
      </c>
      <c r="AE18" s="29">
        <f t="shared" si="1"/>
        <v>0.35714285714285715</v>
      </c>
      <c r="AF18" t="s">
        <v>263</v>
      </c>
      <c r="AH18" s="10">
        <v>11</v>
      </c>
      <c r="AI18" s="10">
        <v>5</v>
      </c>
      <c r="AJ18" s="10">
        <v>0</v>
      </c>
      <c r="AK18" s="10">
        <v>14</v>
      </c>
      <c r="AL18" s="10">
        <v>9</v>
      </c>
      <c r="AM18" s="10">
        <v>10</v>
      </c>
      <c r="AN18" s="3">
        <v>11</v>
      </c>
      <c r="AO18" s="3">
        <v>16</v>
      </c>
      <c r="AP18" s="3">
        <v>0</v>
      </c>
      <c r="AQ18" s="3">
        <f t="shared" si="2"/>
        <v>76</v>
      </c>
      <c r="AR18" s="88">
        <f t="shared" si="3"/>
        <v>0.69724770642201839</v>
      </c>
    </row>
    <row r="19" spans="1:44">
      <c r="A19" s="1" t="s">
        <v>66</v>
      </c>
      <c r="B19" s="1" t="s">
        <v>102</v>
      </c>
      <c r="E19" s="10">
        <v>10</v>
      </c>
      <c r="F19" s="10">
        <v>2</v>
      </c>
      <c r="G19" s="10"/>
      <c r="H19" s="10">
        <v>14</v>
      </c>
      <c r="I19" s="10"/>
      <c r="J19" s="10"/>
      <c r="K19" s="10">
        <v>1</v>
      </c>
      <c r="L19" s="10" t="s">
        <v>192</v>
      </c>
      <c r="M19" s="10"/>
      <c r="N19" s="10"/>
      <c r="O19" s="10"/>
      <c r="P19" s="10"/>
      <c r="Q19" s="10">
        <v>4</v>
      </c>
      <c r="R19" s="10"/>
      <c r="S19" s="10">
        <v>70</v>
      </c>
      <c r="T19" s="10"/>
      <c r="U19" s="10"/>
      <c r="V19" s="10"/>
      <c r="W19" s="10" t="s">
        <v>192</v>
      </c>
      <c r="X19" s="10">
        <v>4</v>
      </c>
      <c r="Y19" s="10" t="s">
        <v>219</v>
      </c>
      <c r="Z19" s="10" t="s">
        <v>260</v>
      </c>
      <c r="AA19" s="10">
        <v>1</v>
      </c>
      <c r="AB19" s="10" t="s">
        <v>219</v>
      </c>
      <c r="AC19" s="10">
        <v>2</v>
      </c>
      <c r="AD19" s="28">
        <v>0</v>
      </c>
      <c r="AE19" s="29">
        <f t="shared" si="1"/>
        <v>0</v>
      </c>
      <c r="AF19" t="s">
        <v>219</v>
      </c>
      <c r="AH19" s="10">
        <v>10</v>
      </c>
      <c r="AI19" s="10">
        <v>14</v>
      </c>
      <c r="AJ19" s="10">
        <v>14</v>
      </c>
      <c r="AK19" s="10">
        <v>16</v>
      </c>
      <c r="AL19" s="10">
        <v>14</v>
      </c>
      <c r="AM19" s="10">
        <v>15</v>
      </c>
      <c r="AN19" s="3">
        <v>16</v>
      </c>
      <c r="AO19" s="3">
        <v>16</v>
      </c>
      <c r="AQ19" s="3">
        <f t="shared" ref="AQ19:AQ42" si="4">SUM(AH19:AP19)</f>
        <v>115</v>
      </c>
      <c r="AR19" s="88">
        <f t="shared" si="3"/>
        <v>1.0550458715596329</v>
      </c>
    </row>
    <row r="20" spans="1:44">
      <c r="A20" s="1" t="s">
        <v>67</v>
      </c>
      <c r="B20" s="1" t="s">
        <v>103</v>
      </c>
      <c r="E20" s="10">
        <v>11</v>
      </c>
      <c r="F20" s="10">
        <v>0</v>
      </c>
      <c r="G20" s="10"/>
      <c r="H20" s="10">
        <v>8</v>
      </c>
      <c r="I20" s="10">
        <v>-1</v>
      </c>
      <c r="J20" s="10">
        <v>-1</v>
      </c>
      <c r="K20" s="10">
        <v>0</v>
      </c>
      <c r="L20" s="10">
        <v>0</v>
      </c>
      <c r="M20" s="10"/>
      <c r="N20" s="10"/>
      <c r="O20" s="10"/>
      <c r="P20" s="10">
        <v>-1</v>
      </c>
      <c r="Q20" s="10">
        <v>0</v>
      </c>
      <c r="R20" s="10"/>
      <c r="S20" s="10">
        <v>19</v>
      </c>
      <c r="T20" s="10">
        <v>-1</v>
      </c>
      <c r="U20" s="10"/>
      <c r="V20" s="10"/>
      <c r="W20" s="10" t="s">
        <v>263</v>
      </c>
      <c r="X20" s="10">
        <v>0</v>
      </c>
      <c r="Y20" s="10" t="s">
        <v>263</v>
      </c>
      <c r="Z20" s="10" t="s">
        <v>263</v>
      </c>
      <c r="AA20" s="10">
        <v>0</v>
      </c>
      <c r="AB20" s="10" t="s">
        <v>263</v>
      </c>
      <c r="AC20" s="10">
        <v>0</v>
      </c>
      <c r="AD20" s="28">
        <v>4</v>
      </c>
      <c r="AE20" s="29">
        <f t="shared" si="1"/>
        <v>0.2857142857142857</v>
      </c>
      <c r="AF20" t="s">
        <v>262</v>
      </c>
      <c r="AH20" s="10">
        <v>11</v>
      </c>
      <c r="AI20" s="10">
        <v>8</v>
      </c>
      <c r="AJ20" s="10">
        <v>0</v>
      </c>
      <c r="AK20" s="10">
        <v>6</v>
      </c>
      <c r="AL20" s="10">
        <v>0</v>
      </c>
      <c r="AM20" s="10">
        <v>0</v>
      </c>
      <c r="AN20" s="3">
        <v>0</v>
      </c>
      <c r="AO20" s="3">
        <v>0</v>
      </c>
      <c r="AQ20" s="3">
        <f t="shared" si="4"/>
        <v>25</v>
      </c>
      <c r="AR20" s="88">
        <f t="shared" si="3"/>
        <v>0.22935779816513763</v>
      </c>
    </row>
    <row r="21" spans="1:44">
      <c r="A21" s="1" t="s">
        <v>68</v>
      </c>
      <c r="B21" s="1" t="s">
        <v>104</v>
      </c>
      <c r="E21" s="10">
        <v>11</v>
      </c>
      <c r="F21" s="10">
        <v>1</v>
      </c>
      <c r="G21" s="10"/>
      <c r="H21" s="10">
        <v>14</v>
      </c>
      <c r="I21" s="10"/>
      <c r="J21" s="10"/>
      <c r="K21" s="10">
        <v>1</v>
      </c>
      <c r="L21" s="10" t="s">
        <v>192</v>
      </c>
      <c r="M21" s="10"/>
      <c r="N21" s="10"/>
      <c r="O21" s="10"/>
      <c r="P21" s="10"/>
      <c r="Q21" s="10">
        <v>3</v>
      </c>
      <c r="R21" s="10"/>
      <c r="S21" s="10">
        <v>45</v>
      </c>
      <c r="T21" s="10"/>
      <c r="U21" s="10"/>
      <c r="V21" s="10"/>
      <c r="W21" s="10" t="s">
        <v>192</v>
      </c>
      <c r="X21" s="10">
        <v>3</v>
      </c>
      <c r="Y21" s="10" t="s">
        <v>261</v>
      </c>
      <c r="Z21" s="10" t="s">
        <v>260</v>
      </c>
      <c r="AA21" s="10">
        <v>1</v>
      </c>
      <c r="AB21" s="10" t="s">
        <v>261</v>
      </c>
      <c r="AC21" s="10">
        <v>1</v>
      </c>
      <c r="AD21" s="28">
        <v>0</v>
      </c>
      <c r="AE21" s="29">
        <f t="shared" si="1"/>
        <v>0</v>
      </c>
      <c r="AF21" t="s">
        <v>219</v>
      </c>
      <c r="AH21" s="10">
        <v>11</v>
      </c>
      <c r="AI21" s="10">
        <v>14</v>
      </c>
      <c r="AJ21" s="10">
        <v>14</v>
      </c>
      <c r="AK21" s="10">
        <v>16</v>
      </c>
      <c r="AL21" s="10">
        <v>14</v>
      </c>
      <c r="AM21" s="10">
        <v>15</v>
      </c>
      <c r="AN21" s="3">
        <v>16</v>
      </c>
      <c r="AO21" s="3">
        <v>16</v>
      </c>
      <c r="AQ21" s="3">
        <f t="shared" si="4"/>
        <v>116</v>
      </c>
      <c r="AR21" s="88">
        <f t="shared" si="3"/>
        <v>1.0642201834862386</v>
      </c>
    </row>
    <row r="22" spans="1:44">
      <c r="A22" s="1"/>
      <c r="B22" s="1" t="s">
        <v>278</v>
      </c>
      <c r="E22" s="10"/>
      <c r="F22" s="10">
        <v>0.5</v>
      </c>
      <c r="G22" s="10"/>
      <c r="H22" s="10">
        <v>12</v>
      </c>
      <c r="I22" s="10"/>
      <c r="J22" s="10"/>
      <c r="K22" s="10">
        <v>2</v>
      </c>
      <c r="L22" s="10" t="s">
        <v>192</v>
      </c>
      <c r="M22" s="10"/>
      <c r="N22" s="10"/>
      <c r="O22" s="10"/>
      <c r="P22" s="10"/>
      <c r="Q22" s="10">
        <v>3</v>
      </c>
      <c r="R22" s="10"/>
      <c r="S22" s="10">
        <v>49</v>
      </c>
      <c r="T22" s="10"/>
      <c r="U22" s="10"/>
      <c r="V22" s="10"/>
      <c r="W22" s="10" t="s">
        <v>192</v>
      </c>
      <c r="X22" s="10">
        <v>3</v>
      </c>
      <c r="Y22" s="10" t="s">
        <v>261</v>
      </c>
      <c r="Z22" s="10" t="s">
        <v>261</v>
      </c>
      <c r="AA22" s="10">
        <v>2</v>
      </c>
      <c r="AB22" s="10" t="s">
        <v>261</v>
      </c>
      <c r="AC22" s="10">
        <v>0.5</v>
      </c>
      <c r="AD22" s="28">
        <v>0</v>
      </c>
      <c r="AE22" s="29">
        <f t="shared" si="1"/>
        <v>0</v>
      </c>
      <c r="AF22" t="s">
        <v>219</v>
      </c>
      <c r="AH22" s="10">
        <v>0</v>
      </c>
      <c r="AI22" s="10">
        <v>12</v>
      </c>
      <c r="AJ22" s="10">
        <v>13</v>
      </c>
      <c r="AK22" s="10">
        <v>8</v>
      </c>
      <c r="AL22" s="10">
        <v>8</v>
      </c>
      <c r="AM22" s="10">
        <v>15</v>
      </c>
      <c r="AN22" s="3">
        <v>14</v>
      </c>
      <c r="AO22" s="3">
        <v>16</v>
      </c>
      <c r="AQ22" s="3">
        <f t="shared" si="4"/>
        <v>86</v>
      </c>
      <c r="AR22" s="88">
        <f t="shared" si="3"/>
        <v>0.78899082568807344</v>
      </c>
    </row>
    <row r="23" spans="1:44">
      <c r="A23" s="1" t="s">
        <v>69</v>
      </c>
      <c r="B23" s="1" t="s">
        <v>105</v>
      </c>
      <c r="E23" s="10">
        <v>11</v>
      </c>
      <c r="F23" s="10">
        <v>2</v>
      </c>
      <c r="G23" s="10">
        <v>-1</v>
      </c>
      <c r="H23" s="10">
        <v>0</v>
      </c>
      <c r="I23" s="10"/>
      <c r="J23" s="10"/>
      <c r="K23" s="10">
        <v>3</v>
      </c>
      <c r="L23" s="10" t="s">
        <v>192</v>
      </c>
      <c r="M23" s="10"/>
      <c r="N23" s="10"/>
      <c r="O23" s="10"/>
      <c r="P23" s="10"/>
      <c r="Q23" s="10">
        <v>4</v>
      </c>
      <c r="R23" s="10"/>
      <c r="S23" s="10">
        <v>70</v>
      </c>
      <c r="T23" s="10">
        <v>-1</v>
      </c>
      <c r="U23" s="10"/>
      <c r="V23" s="10"/>
      <c r="W23" s="10" t="s">
        <v>192</v>
      </c>
      <c r="X23" s="10">
        <v>4</v>
      </c>
      <c r="Y23" s="10" t="s">
        <v>219</v>
      </c>
      <c r="Z23" s="10" t="s">
        <v>261</v>
      </c>
      <c r="AA23" s="10">
        <v>3</v>
      </c>
      <c r="AB23" s="10" t="s">
        <v>219</v>
      </c>
      <c r="AC23" s="10">
        <v>2</v>
      </c>
      <c r="AD23" s="28">
        <v>2</v>
      </c>
      <c r="AE23" s="29">
        <f t="shared" si="1"/>
        <v>0.14285714285714285</v>
      </c>
      <c r="AF23" t="s">
        <v>261</v>
      </c>
      <c r="AH23" s="10">
        <v>11</v>
      </c>
      <c r="AI23" s="10">
        <v>0</v>
      </c>
      <c r="AJ23" s="10">
        <v>13.5</v>
      </c>
      <c r="AK23" s="10">
        <v>15</v>
      </c>
      <c r="AL23" s="10">
        <v>0</v>
      </c>
      <c r="AM23" s="10">
        <v>15</v>
      </c>
      <c r="AN23" s="3">
        <v>12</v>
      </c>
      <c r="AO23" s="3">
        <v>16</v>
      </c>
      <c r="AQ23" s="3">
        <f t="shared" si="4"/>
        <v>82.5</v>
      </c>
      <c r="AR23" s="88">
        <f t="shared" si="3"/>
        <v>0.75688073394495414</v>
      </c>
    </row>
    <row r="24" spans="1:44">
      <c r="A24" s="1" t="s">
        <v>70</v>
      </c>
      <c r="B24" s="1" t="s">
        <v>106</v>
      </c>
      <c r="E24" s="10">
        <v>11</v>
      </c>
      <c r="F24" s="10">
        <v>2</v>
      </c>
      <c r="G24" s="10"/>
      <c r="H24" s="10">
        <v>11</v>
      </c>
      <c r="I24" s="10">
        <v>-1</v>
      </c>
      <c r="J24" s="10"/>
      <c r="K24" s="10">
        <v>1</v>
      </c>
      <c r="L24" s="10" t="s">
        <v>192</v>
      </c>
      <c r="M24" s="10"/>
      <c r="N24" s="10"/>
      <c r="O24" s="10"/>
      <c r="P24" s="10"/>
      <c r="Q24" s="10">
        <v>0</v>
      </c>
      <c r="R24" s="10"/>
      <c r="S24" s="10">
        <v>49</v>
      </c>
      <c r="T24" s="10"/>
      <c r="U24" s="10"/>
      <c r="V24" s="10"/>
      <c r="W24" s="10" t="s">
        <v>192</v>
      </c>
      <c r="X24" s="10">
        <v>0</v>
      </c>
      <c r="Y24" s="10" t="s">
        <v>263</v>
      </c>
      <c r="Z24" s="10" t="s">
        <v>260</v>
      </c>
      <c r="AA24" s="10">
        <v>1</v>
      </c>
      <c r="AB24" s="10" t="s">
        <v>219</v>
      </c>
      <c r="AC24" s="10">
        <v>2</v>
      </c>
      <c r="AD24" s="28">
        <v>1</v>
      </c>
      <c r="AE24" s="29">
        <f t="shared" si="1"/>
        <v>7.1428571428571425E-2</v>
      </c>
      <c r="AF24" t="s">
        <v>219</v>
      </c>
      <c r="AH24" s="10">
        <v>11</v>
      </c>
      <c r="AI24" s="10">
        <v>11</v>
      </c>
      <c r="AJ24" s="10">
        <v>14</v>
      </c>
      <c r="AK24" s="10">
        <v>9</v>
      </c>
      <c r="AL24" s="10">
        <v>12</v>
      </c>
      <c r="AM24" s="10">
        <v>15</v>
      </c>
      <c r="AN24" s="3">
        <v>10</v>
      </c>
      <c r="AO24" s="3">
        <v>13</v>
      </c>
      <c r="AQ24" s="3">
        <f t="shared" si="4"/>
        <v>95</v>
      </c>
      <c r="AR24" s="88">
        <f t="shared" si="3"/>
        <v>0.87155963302752293</v>
      </c>
    </row>
    <row r="25" spans="1:44">
      <c r="A25" s="1" t="s">
        <v>71</v>
      </c>
      <c r="B25" s="1" t="s">
        <v>126</v>
      </c>
      <c r="C25" s="3">
        <v>-1</v>
      </c>
      <c r="E25" s="10">
        <v>11</v>
      </c>
      <c r="F25" s="10">
        <v>0</v>
      </c>
      <c r="G25" s="10"/>
      <c r="H25" s="10">
        <v>10</v>
      </c>
      <c r="I25" s="10"/>
      <c r="J25" s="10"/>
      <c r="K25" s="10">
        <v>4</v>
      </c>
      <c r="L25" s="10" t="s">
        <v>192</v>
      </c>
      <c r="M25" s="10"/>
      <c r="N25" s="10"/>
      <c r="O25" s="10"/>
      <c r="P25" s="10"/>
      <c r="Q25" s="10">
        <v>4</v>
      </c>
      <c r="R25" s="10"/>
      <c r="S25" s="10">
        <v>48</v>
      </c>
      <c r="T25" s="10">
        <v>-1</v>
      </c>
      <c r="U25" s="10"/>
      <c r="V25" s="10"/>
      <c r="W25" s="10" t="s">
        <v>192</v>
      </c>
      <c r="X25" s="10">
        <v>4</v>
      </c>
      <c r="Y25" s="10" t="s">
        <v>219</v>
      </c>
      <c r="Z25" s="10" t="s">
        <v>219</v>
      </c>
      <c r="AA25" s="10">
        <v>4</v>
      </c>
      <c r="AB25" s="10" t="s">
        <v>263</v>
      </c>
      <c r="AC25" s="10">
        <v>0</v>
      </c>
      <c r="AD25" s="28">
        <v>2</v>
      </c>
      <c r="AE25" s="29">
        <f t="shared" si="1"/>
        <v>0.14285714285714285</v>
      </c>
      <c r="AF25" t="s">
        <v>261</v>
      </c>
      <c r="AH25" s="10">
        <v>11</v>
      </c>
      <c r="AI25" s="10">
        <v>10</v>
      </c>
      <c r="AJ25" s="10">
        <v>14</v>
      </c>
      <c r="AK25" s="10">
        <v>15</v>
      </c>
      <c r="AL25" s="10">
        <v>15</v>
      </c>
      <c r="AM25" s="10">
        <v>13</v>
      </c>
      <c r="AN25" s="3">
        <v>0</v>
      </c>
      <c r="AO25" s="3">
        <v>0</v>
      </c>
      <c r="AQ25" s="3">
        <f t="shared" si="4"/>
        <v>78</v>
      </c>
      <c r="AR25" s="88">
        <f t="shared" si="3"/>
        <v>0.7155963302752294</v>
      </c>
    </row>
    <row r="26" spans="1:44">
      <c r="A26" s="1" t="s">
        <v>72</v>
      </c>
      <c r="B26" s="1" t="s">
        <v>107</v>
      </c>
      <c r="C26" s="3">
        <v>-1</v>
      </c>
      <c r="E26" s="10">
        <v>7</v>
      </c>
      <c r="F26" s="10">
        <v>0</v>
      </c>
      <c r="G26" s="10">
        <v>-1</v>
      </c>
      <c r="H26" s="10">
        <v>0</v>
      </c>
      <c r="I26" s="10"/>
      <c r="J26" s="10">
        <v>-1</v>
      </c>
      <c r="K26" s="10">
        <v>0</v>
      </c>
      <c r="L26" s="10">
        <v>0</v>
      </c>
      <c r="M26" s="10">
        <v>-1</v>
      </c>
      <c r="N26" s="10"/>
      <c r="O26" s="10"/>
      <c r="P26" s="10">
        <v>-1</v>
      </c>
      <c r="Q26" s="10">
        <v>0</v>
      </c>
      <c r="R26" s="10"/>
      <c r="S26" s="10">
        <v>0</v>
      </c>
      <c r="T26" s="10">
        <v>-1</v>
      </c>
      <c r="U26" s="10"/>
      <c r="V26" s="10"/>
      <c r="W26" s="10">
        <v>0</v>
      </c>
      <c r="X26" s="10">
        <v>0</v>
      </c>
      <c r="Y26" s="10"/>
      <c r="Z26" s="10">
        <v>0</v>
      </c>
      <c r="AA26" s="10">
        <v>0</v>
      </c>
      <c r="AB26" s="10">
        <v>0</v>
      </c>
      <c r="AC26" s="10">
        <v>0</v>
      </c>
      <c r="AE26" s="29">
        <f t="shared" si="1"/>
        <v>0</v>
      </c>
      <c r="AH26" s="10">
        <v>7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3">
        <v>0</v>
      </c>
      <c r="AO26" s="3">
        <v>0</v>
      </c>
      <c r="AQ26" s="3">
        <f t="shared" si="4"/>
        <v>7</v>
      </c>
      <c r="AR26" s="88">
        <f t="shared" si="3"/>
        <v>6.4220183486238536E-2</v>
      </c>
    </row>
    <row r="27" spans="1:44">
      <c r="A27" s="1" t="s">
        <v>73</v>
      </c>
      <c r="B27" s="1" t="s">
        <v>108</v>
      </c>
      <c r="E27" s="10">
        <v>11</v>
      </c>
      <c r="F27" s="10">
        <v>0</v>
      </c>
      <c r="G27" s="10"/>
      <c r="H27" s="10">
        <v>13</v>
      </c>
      <c r="I27" s="10"/>
      <c r="J27" s="10"/>
      <c r="K27" s="10">
        <v>4</v>
      </c>
      <c r="L27" s="10" t="s">
        <v>192</v>
      </c>
      <c r="M27" s="10"/>
      <c r="N27" s="10"/>
      <c r="O27" s="10"/>
      <c r="P27" s="10"/>
      <c r="Q27" s="10">
        <v>4</v>
      </c>
      <c r="R27" s="10"/>
      <c r="S27" s="10">
        <v>60</v>
      </c>
      <c r="T27" s="10"/>
      <c r="U27" s="10"/>
      <c r="V27" s="10"/>
      <c r="W27" s="10" t="s">
        <v>192</v>
      </c>
      <c r="X27" s="10">
        <v>4</v>
      </c>
      <c r="Y27" s="10" t="s">
        <v>219</v>
      </c>
      <c r="Z27" s="10" t="s">
        <v>219</v>
      </c>
      <c r="AA27" s="10">
        <v>4</v>
      </c>
      <c r="AB27" s="10" t="s">
        <v>263</v>
      </c>
      <c r="AC27" s="10">
        <v>0</v>
      </c>
      <c r="AD27" s="27">
        <v>0</v>
      </c>
      <c r="AE27" s="29">
        <f t="shared" si="1"/>
        <v>0</v>
      </c>
      <c r="AF27" t="s">
        <v>219</v>
      </c>
      <c r="AH27" s="10">
        <v>11</v>
      </c>
      <c r="AI27" s="10">
        <v>13</v>
      </c>
      <c r="AJ27" s="10">
        <v>12</v>
      </c>
      <c r="AK27" s="10">
        <v>15</v>
      </c>
      <c r="AL27" s="10">
        <v>14</v>
      </c>
      <c r="AM27" s="10">
        <v>15</v>
      </c>
      <c r="AN27" s="3">
        <v>14</v>
      </c>
      <c r="AO27" s="3">
        <v>15</v>
      </c>
      <c r="AQ27" s="3">
        <f t="shared" si="4"/>
        <v>109</v>
      </c>
      <c r="AR27" s="88">
        <f t="shared" si="3"/>
        <v>1</v>
      </c>
    </row>
    <row r="28" spans="1:44">
      <c r="A28" s="1" t="s">
        <v>75</v>
      </c>
      <c r="B28" s="1" t="s">
        <v>74</v>
      </c>
      <c r="E28" s="10">
        <v>11</v>
      </c>
      <c r="F28" s="10">
        <v>1</v>
      </c>
      <c r="G28" s="10"/>
      <c r="H28" s="10">
        <v>14</v>
      </c>
      <c r="I28" s="10"/>
      <c r="J28" s="10"/>
      <c r="K28" s="10">
        <v>3</v>
      </c>
      <c r="L28" s="10" t="s">
        <v>192</v>
      </c>
      <c r="M28" s="10"/>
      <c r="N28" s="10"/>
      <c r="O28" s="10"/>
      <c r="P28" s="10"/>
      <c r="Q28" s="10">
        <v>4</v>
      </c>
      <c r="R28" s="10"/>
      <c r="S28" s="10">
        <v>72</v>
      </c>
      <c r="T28" s="10">
        <v>-1</v>
      </c>
      <c r="U28" s="10"/>
      <c r="V28" s="10"/>
      <c r="W28" s="10" t="s">
        <v>192</v>
      </c>
      <c r="X28" s="10">
        <v>4</v>
      </c>
      <c r="Y28" s="10" t="s">
        <v>219</v>
      </c>
      <c r="Z28" s="10" t="s">
        <v>261</v>
      </c>
      <c r="AA28" s="10">
        <v>3</v>
      </c>
      <c r="AB28" s="10" t="s">
        <v>261</v>
      </c>
      <c r="AC28" s="10">
        <v>1</v>
      </c>
      <c r="AD28" s="28">
        <v>0</v>
      </c>
      <c r="AE28" s="29">
        <f t="shared" si="1"/>
        <v>0</v>
      </c>
      <c r="AF28" t="s">
        <v>219</v>
      </c>
      <c r="AH28" s="10">
        <v>11</v>
      </c>
      <c r="AI28" s="10">
        <v>14</v>
      </c>
      <c r="AJ28" s="10">
        <v>14</v>
      </c>
      <c r="AK28" s="10">
        <v>16</v>
      </c>
      <c r="AL28" s="10">
        <v>14</v>
      </c>
      <c r="AM28" s="10">
        <v>13</v>
      </c>
      <c r="AN28" s="3">
        <v>12</v>
      </c>
      <c r="AO28" s="3">
        <v>15</v>
      </c>
      <c r="AQ28" s="3">
        <f t="shared" si="4"/>
        <v>109</v>
      </c>
      <c r="AR28" s="88">
        <f t="shared" si="3"/>
        <v>1</v>
      </c>
    </row>
    <row r="29" spans="1:44">
      <c r="A29" s="1" t="s">
        <v>76</v>
      </c>
      <c r="B29" s="1" t="s">
        <v>109</v>
      </c>
      <c r="E29" s="10">
        <v>8</v>
      </c>
      <c r="F29" s="10">
        <v>1</v>
      </c>
      <c r="G29" s="10"/>
      <c r="H29" s="10">
        <v>6</v>
      </c>
      <c r="I29" s="10"/>
      <c r="J29" s="10">
        <v>-1</v>
      </c>
      <c r="K29" s="10">
        <v>0</v>
      </c>
      <c r="L29" s="10" t="s">
        <v>219</v>
      </c>
      <c r="M29" s="10"/>
      <c r="N29" s="10">
        <v>-1</v>
      </c>
      <c r="O29" s="10">
        <v>-1</v>
      </c>
      <c r="P29" s="10">
        <v>-1</v>
      </c>
      <c r="Q29" s="10">
        <v>3</v>
      </c>
      <c r="R29" s="10"/>
      <c r="S29" s="10">
        <v>38</v>
      </c>
      <c r="T29" s="10">
        <v>-1</v>
      </c>
      <c r="U29" s="10"/>
      <c r="V29" s="10"/>
      <c r="W29" s="10" t="s">
        <v>219</v>
      </c>
      <c r="X29" s="10">
        <v>3</v>
      </c>
      <c r="Y29" s="10" t="s">
        <v>261</v>
      </c>
      <c r="Z29" s="10" t="s">
        <v>263</v>
      </c>
      <c r="AA29" s="10">
        <v>0</v>
      </c>
      <c r="AB29" s="10" t="s">
        <v>261</v>
      </c>
      <c r="AC29" s="10">
        <v>1</v>
      </c>
      <c r="AD29" s="28">
        <v>5</v>
      </c>
      <c r="AE29" s="29">
        <f t="shared" si="1"/>
        <v>0.35714285714285715</v>
      </c>
      <c r="AF29" t="s">
        <v>263</v>
      </c>
      <c r="AH29" s="10">
        <v>8</v>
      </c>
      <c r="AI29" s="10">
        <v>6</v>
      </c>
      <c r="AJ29" s="10">
        <v>0</v>
      </c>
      <c r="AK29" s="10">
        <v>10</v>
      </c>
      <c r="AL29" s="10">
        <v>0</v>
      </c>
      <c r="AM29" s="10">
        <v>2</v>
      </c>
      <c r="AN29" s="3">
        <v>0</v>
      </c>
      <c r="AO29" s="3">
        <v>0</v>
      </c>
      <c r="AQ29" s="3">
        <f t="shared" si="4"/>
        <v>26</v>
      </c>
      <c r="AR29" s="88">
        <f t="shared" si="3"/>
        <v>0.23853211009174313</v>
      </c>
    </row>
    <row r="30" spans="1:44">
      <c r="A30" s="1" t="s">
        <v>77</v>
      </c>
      <c r="B30" s="1" t="s">
        <v>110</v>
      </c>
      <c r="D30" s="3">
        <v>-1</v>
      </c>
      <c r="E30" s="10">
        <v>0</v>
      </c>
      <c r="F30" s="10">
        <v>0</v>
      </c>
      <c r="G30" s="10"/>
      <c r="H30" s="10">
        <v>14</v>
      </c>
      <c r="I30" s="10"/>
      <c r="J30" s="10"/>
      <c r="K30" s="10">
        <v>2</v>
      </c>
      <c r="L30" s="10" t="s">
        <v>192</v>
      </c>
      <c r="M30" s="10">
        <v>-1</v>
      </c>
      <c r="N30" s="10">
        <v>-1</v>
      </c>
      <c r="O30" s="10"/>
      <c r="P30" s="10"/>
      <c r="Q30" s="10">
        <v>0</v>
      </c>
      <c r="R30" s="10"/>
      <c r="S30" s="10">
        <v>34</v>
      </c>
      <c r="T30" s="10">
        <v>-1</v>
      </c>
      <c r="U30" s="10"/>
      <c r="V30" s="10"/>
      <c r="W30" s="10" t="s">
        <v>192</v>
      </c>
      <c r="X30" s="10">
        <v>0</v>
      </c>
      <c r="Y30" s="10" t="s">
        <v>263</v>
      </c>
      <c r="Z30" s="10" t="s">
        <v>260</v>
      </c>
      <c r="AA30" s="10">
        <v>2</v>
      </c>
      <c r="AB30" s="10" t="s">
        <v>263</v>
      </c>
      <c r="AC30" s="10">
        <v>0</v>
      </c>
      <c r="AD30" s="28">
        <v>4</v>
      </c>
      <c r="AE30" s="29">
        <f t="shared" si="1"/>
        <v>0.2857142857142857</v>
      </c>
      <c r="AF30" t="s">
        <v>262</v>
      </c>
      <c r="AH30" s="10">
        <v>0</v>
      </c>
      <c r="AI30" s="10">
        <v>14</v>
      </c>
      <c r="AJ30" s="10">
        <v>12</v>
      </c>
      <c r="AK30" s="10">
        <v>0</v>
      </c>
      <c r="AL30" s="10">
        <v>10</v>
      </c>
      <c r="AM30" s="10">
        <v>0</v>
      </c>
      <c r="AN30" s="3">
        <v>0</v>
      </c>
      <c r="AO30" s="3">
        <v>0</v>
      </c>
      <c r="AQ30" s="3">
        <f t="shared" si="4"/>
        <v>36</v>
      </c>
      <c r="AR30" s="88">
        <f t="shared" si="3"/>
        <v>0.33027522935779818</v>
      </c>
    </row>
    <row r="31" spans="1:44">
      <c r="A31" s="1" t="s">
        <v>78</v>
      </c>
      <c r="B31" s="1" t="s">
        <v>111</v>
      </c>
      <c r="E31" s="10">
        <v>11</v>
      </c>
      <c r="F31" s="10">
        <v>1</v>
      </c>
      <c r="G31" s="10"/>
      <c r="H31" s="10">
        <v>11</v>
      </c>
      <c r="I31" s="10"/>
      <c r="J31" s="10"/>
      <c r="K31" s="10">
        <v>2</v>
      </c>
      <c r="L31" s="10" t="s">
        <v>192</v>
      </c>
      <c r="M31" s="10"/>
      <c r="N31" s="10">
        <v>-1</v>
      </c>
      <c r="O31" s="10"/>
      <c r="P31" s="10"/>
      <c r="Q31" s="10">
        <v>4</v>
      </c>
      <c r="R31" s="10"/>
      <c r="S31" s="10">
        <v>57</v>
      </c>
      <c r="T31" s="10">
        <v>-1</v>
      </c>
      <c r="U31" s="10"/>
      <c r="V31" s="10"/>
      <c r="W31" s="10" t="s">
        <v>192</v>
      </c>
      <c r="X31" s="10">
        <v>4</v>
      </c>
      <c r="Y31" s="10" t="s">
        <v>219</v>
      </c>
      <c r="Z31" s="10" t="s">
        <v>260</v>
      </c>
      <c r="AA31" s="10">
        <v>2</v>
      </c>
      <c r="AB31" s="10" t="s">
        <v>261</v>
      </c>
      <c r="AC31" s="10">
        <v>1</v>
      </c>
      <c r="AD31" s="28">
        <v>1</v>
      </c>
      <c r="AE31" s="29">
        <f t="shared" si="1"/>
        <v>7.1428571428571425E-2</v>
      </c>
      <c r="AF31" t="s">
        <v>219</v>
      </c>
      <c r="AH31" s="10">
        <v>11</v>
      </c>
      <c r="AI31" s="10">
        <v>11</v>
      </c>
      <c r="AJ31" s="10">
        <v>14</v>
      </c>
      <c r="AK31" s="10">
        <v>14</v>
      </c>
      <c r="AL31" s="10">
        <v>12</v>
      </c>
      <c r="AM31" s="10">
        <v>15</v>
      </c>
      <c r="AN31" s="3">
        <v>14</v>
      </c>
      <c r="AO31" s="3">
        <v>16</v>
      </c>
      <c r="AQ31" s="3">
        <f t="shared" si="4"/>
        <v>107</v>
      </c>
      <c r="AR31" s="88">
        <f t="shared" si="3"/>
        <v>0.98165137614678899</v>
      </c>
    </row>
    <row r="32" spans="1:44">
      <c r="A32" s="1" t="s">
        <v>266</v>
      </c>
      <c r="B32" s="1" t="s">
        <v>112</v>
      </c>
      <c r="E32" s="10">
        <v>10</v>
      </c>
      <c r="F32" s="10">
        <v>1</v>
      </c>
      <c r="G32" s="10"/>
      <c r="H32" s="10">
        <v>8</v>
      </c>
      <c r="I32" s="10"/>
      <c r="J32" s="10">
        <v>-1</v>
      </c>
      <c r="K32" s="10">
        <v>0</v>
      </c>
      <c r="L32" s="10">
        <v>0</v>
      </c>
      <c r="M32" s="10"/>
      <c r="N32" s="10"/>
      <c r="O32" s="10">
        <v>-1</v>
      </c>
      <c r="P32" s="10"/>
      <c r="Q32" s="10">
        <v>4</v>
      </c>
      <c r="R32" s="10"/>
      <c r="S32" s="10">
        <v>27</v>
      </c>
      <c r="T32" s="10"/>
      <c r="U32" s="10"/>
      <c r="V32" s="10"/>
      <c r="W32" s="10" t="s">
        <v>263</v>
      </c>
      <c r="X32" s="10">
        <v>4</v>
      </c>
      <c r="Y32" s="10" t="s">
        <v>219</v>
      </c>
      <c r="Z32" s="10" t="s">
        <v>263</v>
      </c>
      <c r="AA32" s="10">
        <v>0</v>
      </c>
      <c r="AB32" s="10" t="s">
        <v>261</v>
      </c>
      <c r="AC32" s="10">
        <v>1</v>
      </c>
      <c r="AD32" s="28">
        <v>2</v>
      </c>
      <c r="AE32" s="29">
        <f t="shared" si="1"/>
        <v>0.14285714285714285</v>
      </c>
      <c r="AF32" t="s">
        <v>261</v>
      </c>
      <c r="AH32" s="10">
        <v>10</v>
      </c>
      <c r="AI32" s="10">
        <v>8</v>
      </c>
      <c r="AJ32" s="10">
        <v>0</v>
      </c>
      <c r="AK32" s="10">
        <v>13</v>
      </c>
      <c r="AL32" s="10">
        <v>9</v>
      </c>
      <c r="AM32" s="10">
        <v>14</v>
      </c>
      <c r="AN32" s="3">
        <v>0</v>
      </c>
      <c r="AO32" s="3">
        <v>9</v>
      </c>
      <c r="AQ32" s="3">
        <f t="shared" si="4"/>
        <v>63</v>
      </c>
      <c r="AR32" s="88">
        <f t="shared" si="3"/>
        <v>0.57798165137614677</v>
      </c>
    </row>
    <row r="33" spans="1:44">
      <c r="A33" s="1" t="s">
        <v>267</v>
      </c>
      <c r="B33" s="1" t="s">
        <v>113</v>
      </c>
      <c r="E33" s="10">
        <v>11</v>
      </c>
      <c r="F33" s="10">
        <v>2</v>
      </c>
      <c r="G33" s="10"/>
      <c r="H33" s="10">
        <v>13</v>
      </c>
      <c r="I33" s="10"/>
      <c r="J33" s="10"/>
      <c r="K33" s="10">
        <v>3</v>
      </c>
      <c r="L33" s="10">
        <v>0.5</v>
      </c>
      <c r="M33" s="10"/>
      <c r="N33" s="10"/>
      <c r="O33" s="10"/>
      <c r="P33" s="10"/>
      <c r="Q33" s="10">
        <v>4</v>
      </c>
      <c r="R33" s="10"/>
      <c r="S33" s="10">
        <v>44</v>
      </c>
      <c r="T33" s="10"/>
      <c r="U33" s="10"/>
      <c r="V33" s="10"/>
      <c r="W33" s="10" t="s">
        <v>219</v>
      </c>
      <c r="X33" s="10">
        <v>4</v>
      </c>
      <c r="Y33" s="10" t="s">
        <v>219</v>
      </c>
      <c r="Z33" s="10" t="s">
        <v>261</v>
      </c>
      <c r="AA33" s="10">
        <v>3</v>
      </c>
      <c r="AB33" s="10" t="s">
        <v>219</v>
      </c>
      <c r="AC33" s="10">
        <v>2</v>
      </c>
      <c r="AD33" s="28">
        <v>0</v>
      </c>
      <c r="AE33" s="29">
        <f t="shared" si="1"/>
        <v>0</v>
      </c>
      <c r="AF33" t="s">
        <v>219</v>
      </c>
      <c r="AH33" s="10">
        <v>11</v>
      </c>
      <c r="AI33" s="10">
        <v>13</v>
      </c>
      <c r="AJ33" s="10">
        <v>14</v>
      </c>
      <c r="AK33" s="10">
        <v>11</v>
      </c>
      <c r="AL33" s="10">
        <v>11</v>
      </c>
      <c r="AM33" s="10">
        <v>15</v>
      </c>
      <c r="AN33" s="3">
        <v>11</v>
      </c>
      <c r="AO33" s="3">
        <v>16</v>
      </c>
      <c r="AQ33" s="3">
        <f t="shared" si="4"/>
        <v>102</v>
      </c>
      <c r="AR33" s="88">
        <f t="shared" si="3"/>
        <v>0.93577981651376152</v>
      </c>
    </row>
    <row r="34" spans="1:44">
      <c r="A34" s="1" t="s">
        <v>269</v>
      </c>
      <c r="B34" s="1" t="s">
        <v>268</v>
      </c>
      <c r="E34" s="10">
        <v>11</v>
      </c>
      <c r="F34" s="10">
        <v>2</v>
      </c>
      <c r="G34" s="10"/>
      <c r="H34" s="10">
        <v>14</v>
      </c>
      <c r="I34" s="10"/>
      <c r="J34" s="10"/>
      <c r="K34" s="10">
        <v>3</v>
      </c>
      <c r="L34" s="10" t="s">
        <v>192</v>
      </c>
      <c r="M34" s="10"/>
      <c r="N34" s="10"/>
      <c r="O34" s="10"/>
      <c r="P34" s="10"/>
      <c r="Q34" s="10">
        <v>4</v>
      </c>
      <c r="R34" s="10"/>
      <c r="S34" s="10">
        <v>72</v>
      </c>
      <c r="T34" s="10">
        <v>-1</v>
      </c>
      <c r="U34" s="10"/>
      <c r="V34" s="10"/>
      <c r="W34" s="10" t="s">
        <v>192</v>
      </c>
      <c r="X34" s="10">
        <v>4</v>
      </c>
      <c r="Y34" s="10" t="s">
        <v>219</v>
      </c>
      <c r="Z34" s="10" t="s">
        <v>261</v>
      </c>
      <c r="AA34" s="10">
        <v>3</v>
      </c>
      <c r="AB34" s="10" t="s">
        <v>219</v>
      </c>
      <c r="AC34" s="10">
        <v>2</v>
      </c>
      <c r="AD34" s="28">
        <v>1</v>
      </c>
      <c r="AE34" s="29">
        <f t="shared" si="1"/>
        <v>7.1428571428571425E-2</v>
      </c>
      <c r="AF34" t="s">
        <v>219</v>
      </c>
      <c r="AH34" s="10">
        <v>11</v>
      </c>
      <c r="AI34" s="10">
        <v>14</v>
      </c>
      <c r="AJ34" s="10">
        <v>14</v>
      </c>
      <c r="AK34" s="10">
        <v>16</v>
      </c>
      <c r="AL34" s="10">
        <v>15</v>
      </c>
      <c r="AM34" s="10">
        <v>15</v>
      </c>
      <c r="AN34" s="3">
        <v>1</v>
      </c>
      <c r="AO34" s="3">
        <v>16</v>
      </c>
      <c r="AQ34" s="3">
        <f t="shared" si="4"/>
        <v>102</v>
      </c>
      <c r="AR34" s="88">
        <f t="shared" si="3"/>
        <v>0.93577981651376152</v>
      </c>
    </row>
    <row r="35" spans="1:44">
      <c r="A35" s="1" t="s">
        <v>270</v>
      </c>
      <c r="B35" s="1" t="s">
        <v>326</v>
      </c>
      <c r="E35" s="10">
        <v>11</v>
      </c>
      <c r="F35" s="10">
        <v>1</v>
      </c>
      <c r="G35" s="10"/>
      <c r="H35" s="10">
        <v>14</v>
      </c>
      <c r="I35" s="10">
        <v>-1</v>
      </c>
      <c r="J35" s="10">
        <v>-1</v>
      </c>
      <c r="K35" s="10">
        <v>0</v>
      </c>
      <c r="L35" s="10" t="s">
        <v>192</v>
      </c>
      <c r="M35" s="10"/>
      <c r="N35" s="10"/>
      <c r="O35" s="10">
        <v>-1</v>
      </c>
      <c r="P35" s="10"/>
      <c r="Q35" s="10">
        <v>4</v>
      </c>
      <c r="R35" s="10"/>
      <c r="S35" s="10">
        <v>50</v>
      </c>
      <c r="T35" s="10"/>
      <c r="U35" s="10"/>
      <c r="V35" s="10"/>
      <c r="W35" s="10" t="s">
        <v>192</v>
      </c>
      <c r="X35" s="10">
        <v>4</v>
      </c>
      <c r="Y35" s="10" t="s">
        <v>219</v>
      </c>
      <c r="Z35" s="10" t="s">
        <v>263</v>
      </c>
      <c r="AA35" s="10">
        <v>0</v>
      </c>
      <c r="AB35" s="10" t="s">
        <v>261</v>
      </c>
      <c r="AC35" s="10">
        <v>1</v>
      </c>
      <c r="AD35" s="27">
        <v>3</v>
      </c>
      <c r="AE35" s="29">
        <f t="shared" si="1"/>
        <v>0.21428571428571427</v>
      </c>
      <c r="AF35" t="s">
        <v>260</v>
      </c>
      <c r="AH35" s="10">
        <v>11</v>
      </c>
      <c r="AI35" s="10">
        <v>14</v>
      </c>
      <c r="AJ35" s="10">
        <v>0</v>
      </c>
      <c r="AK35" s="10">
        <v>0</v>
      </c>
      <c r="AL35" s="10">
        <v>13</v>
      </c>
      <c r="AM35" s="10">
        <v>11</v>
      </c>
      <c r="AN35" s="3">
        <v>11</v>
      </c>
      <c r="AO35" s="3">
        <v>16</v>
      </c>
      <c r="AQ35" s="3">
        <f t="shared" si="4"/>
        <v>76</v>
      </c>
      <c r="AR35" s="88">
        <f t="shared" si="3"/>
        <v>0.69724770642201839</v>
      </c>
    </row>
    <row r="36" spans="1:44">
      <c r="A36" s="1" t="s">
        <v>271</v>
      </c>
      <c r="B36" s="1" t="s">
        <v>114</v>
      </c>
      <c r="E36" s="10">
        <v>11</v>
      </c>
      <c r="F36" s="10">
        <v>1</v>
      </c>
      <c r="G36" s="10"/>
      <c r="H36" s="10">
        <v>14</v>
      </c>
      <c r="I36" s="10">
        <v>-1</v>
      </c>
      <c r="J36" s="10"/>
      <c r="K36" s="10">
        <v>1</v>
      </c>
      <c r="L36" s="10" t="s">
        <v>192</v>
      </c>
      <c r="M36" s="10"/>
      <c r="N36" s="10">
        <v>-1</v>
      </c>
      <c r="O36" s="10">
        <v>-1</v>
      </c>
      <c r="P36" s="10"/>
      <c r="Q36" s="10">
        <v>3</v>
      </c>
      <c r="R36" s="10"/>
      <c r="S36" s="10">
        <v>46</v>
      </c>
      <c r="T36" s="10"/>
      <c r="U36" s="10"/>
      <c r="V36" s="10"/>
      <c r="W36" s="10" t="s">
        <v>192</v>
      </c>
      <c r="X36" s="10">
        <v>3</v>
      </c>
      <c r="Y36" s="10" t="s">
        <v>261</v>
      </c>
      <c r="Z36" s="10" t="s">
        <v>260</v>
      </c>
      <c r="AA36" s="10">
        <v>1</v>
      </c>
      <c r="AB36" s="10" t="s">
        <v>261</v>
      </c>
      <c r="AC36" s="10">
        <v>1</v>
      </c>
      <c r="AD36" s="27">
        <v>3</v>
      </c>
      <c r="AE36" s="29">
        <f t="shared" si="1"/>
        <v>0.21428571428571427</v>
      </c>
      <c r="AF36" t="s">
        <v>260</v>
      </c>
      <c r="AH36" s="10">
        <v>11</v>
      </c>
      <c r="AI36" s="10">
        <v>14</v>
      </c>
      <c r="AJ36" s="10">
        <v>12</v>
      </c>
      <c r="AK36" s="10">
        <v>15</v>
      </c>
      <c r="AL36" s="10">
        <v>15</v>
      </c>
      <c r="AM36" s="10">
        <v>14</v>
      </c>
      <c r="AN36" s="3">
        <v>14</v>
      </c>
      <c r="AO36" s="3" t="s">
        <v>323</v>
      </c>
      <c r="AQ36" s="3">
        <f t="shared" si="4"/>
        <v>95</v>
      </c>
      <c r="AR36" s="88">
        <f t="shared" si="3"/>
        <v>0.87155963302752293</v>
      </c>
    </row>
    <row r="37" spans="1:44">
      <c r="A37" s="1" t="s">
        <v>272</v>
      </c>
      <c r="B37" s="1" t="s">
        <v>115</v>
      </c>
      <c r="E37" s="10">
        <v>11</v>
      </c>
      <c r="F37" s="10">
        <v>1</v>
      </c>
      <c r="G37" s="10"/>
      <c r="H37" s="10">
        <v>7</v>
      </c>
      <c r="I37" s="10"/>
      <c r="J37" s="10"/>
      <c r="K37" s="10">
        <v>3</v>
      </c>
      <c r="L37" s="10" t="s">
        <v>192</v>
      </c>
      <c r="M37" s="10"/>
      <c r="N37" s="10">
        <v>-1</v>
      </c>
      <c r="O37" s="10"/>
      <c r="P37" s="10"/>
      <c r="Q37" s="10">
        <v>3</v>
      </c>
      <c r="R37" s="10"/>
      <c r="S37" s="10">
        <v>40</v>
      </c>
      <c r="T37" s="10">
        <v>-1</v>
      </c>
      <c r="U37" s="10"/>
      <c r="V37" s="10"/>
      <c r="W37" s="10" t="s">
        <v>192</v>
      </c>
      <c r="X37" s="10">
        <v>3</v>
      </c>
      <c r="Y37" s="10" t="s">
        <v>261</v>
      </c>
      <c r="Z37" s="10" t="s">
        <v>261</v>
      </c>
      <c r="AA37" s="10">
        <v>3</v>
      </c>
      <c r="AB37" s="10" t="s">
        <v>261</v>
      </c>
      <c r="AC37" s="10">
        <v>1</v>
      </c>
      <c r="AD37" s="28">
        <v>2</v>
      </c>
      <c r="AE37" s="29">
        <f t="shared" si="1"/>
        <v>0.14285714285714285</v>
      </c>
      <c r="AF37" t="s">
        <v>261</v>
      </c>
      <c r="AH37" s="10">
        <v>11</v>
      </c>
      <c r="AI37" s="10">
        <v>7</v>
      </c>
      <c r="AJ37" s="10">
        <v>14</v>
      </c>
      <c r="AK37" s="10">
        <v>13</v>
      </c>
      <c r="AL37" s="10">
        <v>10</v>
      </c>
      <c r="AM37" s="10">
        <v>15</v>
      </c>
      <c r="AN37" s="3">
        <v>1</v>
      </c>
      <c r="AO37" s="3">
        <v>16</v>
      </c>
      <c r="AQ37" s="3">
        <f t="shared" si="4"/>
        <v>87</v>
      </c>
      <c r="AR37" s="88">
        <f t="shared" si="3"/>
        <v>0.79816513761467889</v>
      </c>
    </row>
    <row r="38" spans="1:44">
      <c r="A38" s="1" t="s">
        <v>273</v>
      </c>
      <c r="B38" s="1" t="s">
        <v>116</v>
      </c>
      <c r="E38" s="10">
        <v>11</v>
      </c>
      <c r="F38" s="10">
        <v>0</v>
      </c>
      <c r="G38" s="10"/>
      <c r="H38" s="10">
        <v>13</v>
      </c>
      <c r="I38" s="10"/>
      <c r="J38" s="10"/>
      <c r="K38" s="10">
        <v>3</v>
      </c>
      <c r="L38" s="10" t="s">
        <v>192</v>
      </c>
      <c r="M38" s="10">
        <v>-1</v>
      </c>
      <c r="N38" s="10"/>
      <c r="O38" s="10">
        <v>-1</v>
      </c>
      <c r="P38" s="10"/>
      <c r="Q38" s="10">
        <v>4</v>
      </c>
      <c r="R38" s="10">
        <v>-1</v>
      </c>
      <c r="S38" s="10">
        <v>61</v>
      </c>
      <c r="T38" s="10"/>
      <c r="U38" s="10"/>
      <c r="V38" s="10"/>
      <c r="W38" s="10" t="s">
        <v>192</v>
      </c>
      <c r="X38" s="10">
        <v>4</v>
      </c>
      <c r="Y38" s="10" t="s">
        <v>219</v>
      </c>
      <c r="Z38" s="10" t="s">
        <v>261</v>
      </c>
      <c r="AA38" s="10">
        <v>3</v>
      </c>
      <c r="AB38" s="10" t="s">
        <v>263</v>
      </c>
      <c r="AC38" s="10">
        <v>0</v>
      </c>
      <c r="AD38" s="28">
        <v>4</v>
      </c>
      <c r="AE38" s="29">
        <f t="shared" si="1"/>
        <v>0.2857142857142857</v>
      </c>
      <c r="AF38" t="s">
        <v>262</v>
      </c>
      <c r="AH38" s="10">
        <v>11</v>
      </c>
      <c r="AI38" s="10">
        <v>13</v>
      </c>
      <c r="AJ38" s="10">
        <v>14</v>
      </c>
      <c r="AK38" s="10">
        <v>16</v>
      </c>
      <c r="AL38" s="10">
        <v>13</v>
      </c>
      <c r="AM38" s="10">
        <v>15</v>
      </c>
      <c r="AN38" s="3">
        <v>14</v>
      </c>
      <c r="AO38" s="3">
        <v>16</v>
      </c>
      <c r="AQ38" s="3">
        <f t="shared" si="4"/>
        <v>112</v>
      </c>
      <c r="AR38" s="88">
        <f t="shared" si="3"/>
        <v>1.0275229357798166</v>
      </c>
    </row>
    <row r="39" spans="1:44">
      <c r="A39" s="1" t="s">
        <v>274</v>
      </c>
      <c r="B39" s="1" t="s">
        <v>117</v>
      </c>
      <c r="E39" s="10">
        <v>11</v>
      </c>
      <c r="F39" s="10">
        <v>0</v>
      </c>
      <c r="G39" s="10">
        <v>-1</v>
      </c>
      <c r="H39" s="10">
        <v>0</v>
      </c>
      <c r="I39" s="10">
        <v>-1</v>
      </c>
      <c r="J39" s="10">
        <v>-1</v>
      </c>
      <c r="K39" s="10">
        <v>0</v>
      </c>
      <c r="L39" s="10">
        <v>0</v>
      </c>
      <c r="M39" s="10">
        <v>-1</v>
      </c>
      <c r="N39" s="10">
        <v>-1</v>
      </c>
      <c r="O39" s="10">
        <v>-1</v>
      </c>
      <c r="P39" s="10"/>
      <c r="Q39" s="10">
        <v>0</v>
      </c>
      <c r="R39" s="10"/>
      <c r="S39" s="10">
        <v>0</v>
      </c>
      <c r="T39" s="10">
        <v>-1</v>
      </c>
      <c r="U39" s="10"/>
      <c r="V39" s="10"/>
      <c r="W39" s="10">
        <v>0</v>
      </c>
      <c r="X39" s="10">
        <v>0</v>
      </c>
      <c r="Y39" s="10"/>
      <c r="Z39" s="10">
        <v>0</v>
      </c>
      <c r="AA39" s="10">
        <v>0</v>
      </c>
      <c r="AB39" s="10">
        <v>0</v>
      </c>
      <c r="AC39" s="10">
        <v>0</v>
      </c>
      <c r="AE39" s="29">
        <f t="shared" si="1"/>
        <v>0</v>
      </c>
      <c r="AH39" s="10">
        <v>11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3">
        <v>0</v>
      </c>
      <c r="AO39" s="3">
        <v>0</v>
      </c>
      <c r="AQ39" s="3">
        <f t="shared" si="4"/>
        <v>11</v>
      </c>
      <c r="AR39" s="88">
        <f t="shared" si="3"/>
        <v>0.10091743119266056</v>
      </c>
    </row>
    <row r="40" spans="1:44">
      <c r="A40" s="1" t="s">
        <v>275</v>
      </c>
      <c r="B40" s="1" t="s">
        <v>127</v>
      </c>
      <c r="E40" s="10">
        <v>11</v>
      </c>
      <c r="F40" s="10">
        <v>1</v>
      </c>
      <c r="G40" s="10"/>
      <c r="H40" s="10">
        <v>14</v>
      </c>
      <c r="I40" s="10"/>
      <c r="J40" s="10"/>
      <c r="K40" s="10">
        <v>3</v>
      </c>
      <c r="L40" s="10" t="s">
        <v>192</v>
      </c>
      <c r="M40" s="10"/>
      <c r="N40" s="10"/>
      <c r="O40" s="10"/>
      <c r="P40" s="10"/>
      <c r="Q40" s="10">
        <v>4</v>
      </c>
      <c r="R40" s="10"/>
      <c r="S40" s="10">
        <v>52</v>
      </c>
      <c r="T40" s="10"/>
      <c r="U40" s="10"/>
      <c r="V40" s="10"/>
      <c r="W40" s="10" t="s">
        <v>192</v>
      </c>
      <c r="X40" s="10">
        <v>4</v>
      </c>
      <c r="Y40" s="10" t="s">
        <v>219</v>
      </c>
      <c r="Z40" s="10" t="s">
        <v>261</v>
      </c>
      <c r="AA40" s="10">
        <v>3</v>
      </c>
      <c r="AB40" s="10" t="s">
        <v>261</v>
      </c>
      <c r="AC40" s="10">
        <v>1</v>
      </c>
      <c r="AD40" s="27">
        <v>0</v>
      </c>
      <c r="AE40" s="29">
        <f t="shared" si="1"/>
        <v>0</v>
      </c>
      <c r="AF40" t="s">
        <v>219</v>
      </c>
      <c r="AH40" s="10">
        <v>11</v>
      </c>
      <c r="AI40" s="10">
        <v>14</v>
      </c>
      <c r="AJ40" s="10">
        <v>14</v>
      </c>
      <c r="AK40" s="10">
        <v>15</v>
      </c>
      <c r="AL40" s="10">
        <v>10</v>
      </c>
      <c r="AM40" s="10">
        <v>15</v>
      </c>
      <c r="AN40" s="3">
        <v>14</v>
      </c>
      <c r="AO40" s="3">
        <v>16</v>
      </c>
      <c r="AQ40" s="3">
        <f t="shared" si="4"/>
        <v>109</v>
      </c>
      <c r="AR40" s="88">
        <f t="shared" si="3"/>
        <v>1</v>
      </c>
    </row>
    <row r="41" spans="1:44">
      <c r="A41" s="1" t="s">
        <v>276</v>
      </c>
      <c r="B41" s="1" t="s">
        <v>118</v>
      </c>
      <c r="E41" s="10">
        <v>10</v>
      </c>
      <c r="F41" s="10">
        <v>1</v>
      </c>
      <c r="G41" s="10"/>
      <c r="H41" s="10">
        <v>12</v>
      </c>
      <c r="I41" s="10"/>
      <c r="J41" s="10"/>
      <c r="K41" s="10">
        <v>2</v>
      </c>
      <c r="L41" s="10" t="s">
        <v>192</v>
      </c>
      <c r="M41" s="10"/>
      <c r="N41" s="10"/>
      <c r="O41" s="10"/>
      <c r="P41" s="10"/>
      <c r="Q41" s="10">
        <v>4</v>
      </c>
      <c r="R41" s="10"/>
      <c r="S41" s="10">
        <v>45</v>
      </c>
      <c r="T41" s="10"/>
      <c r="U41" s="10"/>
      <c r="V41" s="10"/>
      <c r="W41" s="10" t="s">
        <v>192</v>
      </c>
      <c r="X41" s="10">
        <v>4</v>
      </c>
      <c r="Y41" s="10" t="s">
        <v>219</v>
      </c>
      <c r="Z41" s="10" t="s">
        <v>260</v>
      </c>
      <c r="AA41" s="10">
        <v>2</v>
      </c>
      <c r="AB41" s="10" t="s">
        <v>261</v>
      </c>
      <c r="AC41" s="10">
        <v>1</v>
      </c>
      <c r="AD41" s="28">
        <v>0</v>
      </c>
      <c r="AE41" s="29">
        <f t="shared" si="1"/>
        <v>0</v>
      </c>
      <c r="AF41" t="s">
        <v>219</v>
      </c>
      <c r="AH41" s="10">
        <v>10</v>
      </c>
      <c r="AI41" s="10">
        <v>12</v>
      </c>
      <c r="AJ41" s="10">
        <v>13</v>
      </c>
      <c r="AK41" s="10">
        <v>16</v>
      </c>
      <c r="AL41" s="10">
        <v>0</v>
      </c>
      <c r="AM41" s="10">
        <v>15</v>
      </c>
      <c r="AN41" s="3">
        <v>14</v>
      </c>
      <c r="AO41" s="3">
        <v>15</v>
      </c>
      <c r="AQ41" s="3">
        <f t="shared" si="4"/>
        <v>95</v>
      </c>
      <c r="AR41" s="88">
        <f t="shared" si="3"/>
        <v>0.87155963302752293</v>
      </c>
    </row>
    <row r="42" spans="1:44">
      <c r="A42" s="1" t="s">
        <v>277</v>
      </c>
      <c r="B42" s="1" t="s">
        <v>119</v>
      </c>
      <c r="E42" s="10">
        <v>11</v>
      </c>
      <c r="F42" s="10">
        <v>1</v>
      </c>
      <c r="G42" s="10"/>
      <c r="H42" s="10">
        <v>11</v>
      </c>
      <c r="I42" s="10"/>
      <c r="J42" s="10">
        <v>-1</v>
      </c>
      <c r="K42" s="10">
        <v>0</v>
      </c>
      <c r="L42" s="10">
        <v>0</v>
      </c>
      <c r="M42" s="10"/>
      <c r="N42" s="10"/>
      <c r="O42" s="10"/>
      <c r="P42" s="10"/>
      <c r="Q42" s="10">
        <v>4</v>
      </c>
      <c r="R42" s="10"/>
      <c r="S42" s="10">
        <v>37</v>
      </c>
      <c r="T42" s="10"/>
      <c r="U42" s="10"/>
      <c r="V42" s="10"/>
      <c r="W42" s="10" t="s">
        <v>264</v>
      </c>
      <c r="X42" s="10">
        <v>4</v>
      </c>
      <c r="Y42" s="10" t="s">
        <v>219</v>
      </c>
      <c r="Z42" s="10" t="s">
        <v>263</v>
      </c>
      <c r="AA42" s="10">
        <v>0</v>
      </c>
      <c r="AB42" s="10" t="s">
        <v>261</v>
      </c>
      <c r="AC42" s="10">
        <v>1</v>
      </c>
      <c r="AD42" s="28">
        <v>1</v>
      </c>
      <c r="AE42" s="29">
        <f t="shared" si="1"/>
        <v>7.1428571428571425E-2</v>
      </c>
      <c r="AF42" t="s">
        <v>219</v>
      </c>
      <c r="AH42" s="10">
        <v>11</v>
      </c>
      <c r="AI42" s="10">
        <v>11</v>
      </c>
      <c r="AJ42" s="10">
        <v>0</v>
      </c>
      <c r="AK42" s="10">
        <v>11</v>
      </c>
      <c r="AL42" s="10">
        <v>11</v>
      </c>
      <c r="AM42" s="10">
        <v>13</v>
      </c>
      <c r="AN42" s="3">
        <v>12</v>
      </c>
      <c r="AO42" s="3">
        <v>15</v>
      </c>
      <c r="AQ42" s="3">
        <f t="shared" si="4"/>
        <v>84</v>
      </c>
      <c r="AR42" s="88">
        <f t="shared" si="3"/>
        <v>0.77064220183486243</v>
      </c>
    </row>
    <row r="43" spans="1:44">
      <c r="B43" s="1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H43" s="10"/>
      <c r="AI43" s="10"/>
      <c r="AJ43" s="10"/>
      <c r="AK43" s="10"/>
      <c r="AL43" s="10"/>
      <c r="AM43" s="10"/>
    </row>
    <row r="44" spans="1:44">
      <c r="B44" s="1"/>
      <c r="E44" s="10"/>
      <c r="F44" s="10"/>
      <c r="G44" s="10"/>
      <c r="H44" s="10"/>
      <c r="I44" s="10"/>
      <c r="J44" s="10"/>
      <c r="K44" s="10"/>
      <c r="L44" s="10"/>
      <c r="M44" s="10" t="s">
        <v>305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H44" s="10"/>
      <c r="AI44" s="10"/>
      <c r="AJ44" s="10"/>
      <c r="AK44" s="10"/>
      <c r="AL44" s="10"/>
      <c r="AM44" s="10"/>
    </row>
    <row r="45" spans="1:44">
      <c r="E45" s="10"/>
      <c r="F45" s="10"/>
      <c r="G45" s="10"/>
      <c r="H45" s="10"/>
      <c r="I45" s="10"/>
      <c r="J45" s="10"/>
      <c r="K45" s="10"/>
      <c r="L45" s="10"/>
      <c r="M45" s="10" t="s">
        <v>306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H45" s="10"/>
      <c r="AI45" s="10"/>
      <c r="AJ45" s="10"/>
      <c r="AK45" s="10"/>
      <c r="AL45" s="10"/>
      <c r="AM45" s="10"/>
    </row>
    <row r="46" spans="1:44">
      <c r="E46" s="10"/>
      <c r="F46" s="10"/>
      <c r="G46" s="10"/>
      <c r="H46" s="10"/>
      <c r="I46" s="10"/>
      <c r="J46" s="10"/>
      <c r="K46" s="10"/>
      <c r="L46" s="10"/>
      <c r="M46" s="10" t="s">
        <v>307</v>
      </c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H46" s="10"/>
      <c r="AI46" s="10"/>
      <c r="AJ46" s="10"/>
      <c r="AK46" s="10"/>
      <c r="AL46" s="10"/>
      <c r="AM46" s="10"/>
    </row>
    <row r="47" spans="1:44">
      <c r="E47" s="10"/>
      <c r="F47" s="10"/>
      <c r="G47" s="10"/>
      <c r="H47" s="10"/>
      <c r="I47" s="10"/>
      <c r="J47" s="10"/>
      <c r="K47" s="10"/>
      <c r="L47" s="10"/>
      <c r="M47" s="10" t="s">
        <v>308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H47" s="10"/>
      <c r="AI47" s="10"/>
      <c r="AJ47" s="10"/>
      <c r="AK47" s="10"/>
      <c r="AL47" s="10"/>
      <c r="AM47" s="10"/>
    </row>
    <row r="48" spans="1:44">
      <c r="E48" s="10"/>
      <c r="F48" s="10"/>
      <c r="G48" s="10"/>
      <c r="H48" s="10"/>
      <c r="I48" s="10"/>
      <c r="J48" s="10"/>
      <c r="K48" s="10"/>
      <c r="L48" s="10"/>
      <c r="M48" s="10" t="s">
        <v>309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H48" s="10"/>
      <c r="AI48" s="10"/>
      <c r="AJ48" s="10"/>
      <c r="AK48" s="10"/>
      <c r="AL48" s="10"/>
      <c r="AM48" s="10"/>
    </row>
    <row r="49" spans="13:13">
      <c r="M49" s="3" t="s">
        <v>310</v>
      </c>
    </row>
  </sheetData>
  <phoneticPr fontId="4" type="noConversion"/>
  <pageMargins left="0.75" right="0.75" top="1" bottom="1" header="0.5" footer="0.5"/>
  <pageSetup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8"/>
  <sheetViews>
    <sheetView topLeftCell="A5" zoomScale="150" zoomScaleNormal="150" zoomScalePageLayoutView="150" workbookViewId="0">
      <selection activeCell="AP12" sqref="AP12"/>
    </sheetView>
  </sheetViews>
  <sheetFormatPr baseColWidth="10" defaultRowHeight="15" x14ac:dyDescent="0"/>
  <cols>
    <col min="1" max="1" width="12" customWidth="1"/>
    <col min="2" max="2" width="20.6640625" customWidth="1"/>
    <col min="3" max="3" width="2.83203125" style="32" customWidth="1"/>
    <col min="4" max="4" width="3.33203125" style="32" customWidth="1"/>
    <col min="5" max="5" width="2.83203125" hidden="1" customWidth="1"/>
    <col min="6" max="6" width="3" hidden="1" customWidth="1"/>
    <col min="7" max="7" width="3.33203125" hidden="1" customWidth="1"/>
    <col min="8" max="8" width="3.5" hidden="1" customWidth="1"/>
    <col min="9" max="9" width="3.6640625" hidden="1" customWidth="1"/>
    <col min="10" max="10" width="2.83203125" hidden="1" customWidth="1"/>
    <col min="11" max="11" width="2.6640625" hidden="1" customWidth="1"/>
    <col min="12" max="12" width="3.33203125" hidden="1" customWidth="1"/>
    <col min="13" max="13" width="2" hidden="1" customWidth="1"/>
    <col min="14" max="14" width="2.5" hidden="1" customWidth="1"/>
    <col min="15" max="15" width="2.6640625" style="3" hidden="1" customWidth="1"/>
    <col min="16" max="16" width="3.1640625" hidden="1" customWidth="1"/>
    <col min="17" max="17" width="2.6640625" style="3" hidden="1" customWidth="1"/>
    <col min="18" max="18" width="3.6640625" style="3" hidden="1" customWidth="1"/>
    <col min="19" max="23" width="2.6640625" style="3" hidden="1" customWidth="1"/>
    <col min="24" max="24" width="3.6640625" hidden="1" customWidth="1"/>
    <col min="25" max="29" width="2.6640625" style="3" customWidth="1"/>
    <col min="30" max="30" width="4.33203125" style="3" customWidth="1"/>
    <col min="31" max="31" width="3.6640625" style="3" customWidth="1"/>
    <col min="32" max="32" width="6.1640625" style="12" customWidth="1"/>
    <col min="33" max="33" width="3.5" style="3" customWidth="1"/>
    <col min="34" max="43" width="3" style="3" customWidth="1"/>
    <col min="44" max="44" width="3.5" style="3" customWidth="1"/>
    <col min="45" max="45" width="7.6640625" style="3" customWidth="1"/>
    <col min="46" max="46" width="9" style="3" customWidth="1"/>
    <col min="47" max="47" width="10.83203125" style="3"/>
  </cols>
  <sheetData>
    <row r="1" spans="1:48" s="5" customFormat="1" ht="85" customHeight="1">
      <c r="A1" s="40"/>
      <c r="B1" s="41" t="s">
        <v>222</v>
      </c>
      <c r="C1" s="42" t="s">
        <v>290</v>
      </c>
      <c r="D1" s="55">
        <v>41731</v>
      </c>
      <c r="E1" s="43" t="s">
        <v>221</v>
      </c>
      <c r="F1" s="43" t="s">
        <v>121</v>
      </c>
      <c r="G1" s="59" t="s">
        <v>128</v>
      </c>
      <c r="H1" s="43" t="s">
        <v>167</v>
      </c>
      <c r="I1" s="59" t="s">
        <v>122</v>
      </c>
      <c r="J1" s="44" t="s">
        <v>286</v>
      </c>
      <c r="K1" s="43" t="s">
        <v>185</v>
      </c>
      <c r="L1" s="45">
        <v>41743</v>
      </c>
      <c r="M1" s="45">
        <v>41745</v>
      </c>
      <c r="N1" s="46" t="s">
        <v>194</v>
      </c>
      <c r="O1" s="45" t="s">
        <v>197</v>
      </c>
      <c r="P1" s="60" t="s">
        <v>287</v>
      </c>
      <c r="Q1" s="43" t="s">
        <v>195</v>
      </c>
      <c r="R1" s="63" t="s">
        <v>298</v>
      </c>
      <c r="S1" s="43" t="s">
        <v>196</v>
      </c>
      <c r="T1" s="43" t="s">
        <v>198</v>
      </c>
      <c r="U1" s="45">
        <v>41759</v>
      </c>
      <c r="V1" s="59" t="s">
        <v>292</v>
      </c>
      <c r="W1" s="43" t="s">
        <v>199</v>
      </c>
      <c r="X1" s="43" t="s">
        <v>285</v>
      </c>
      <c r="Y1" s="45">
        <v>41764</v>
      </c>
      <c r="Z1" s="45">
        <v>41766</v>
      </c>
      <c r="AA1" s="45">
        <v>41768</v>
      </c>
      <c r="AB1" s="56">
        <v>41771</v>
      </c>
      <c r="AC1" s="25">
        <v>41773</v>
      </c>
      <c r="AD1" s="62" t="s">
        <v>299</v>
      </c>
      <c r="AE1" s="25">
        <v>41775</v>
      </c>
      <c r="AF1" s="25">
        <v>41778</v>
      </c>
      <c r="AG1" s="25">
        <v>41780</v>
      </c>
      <c r="AH1" s="25">
        <v>41782</v>
      </c>
      <c r="AI1" s="25">
        <v>41785</v>
      </c>
      <c r="AJ1" s="25">
        <v>41787</v>
      </c>
      <c r="AK1" s="25">
        <v>41789</v>
      </c>
      <c r="AL1" s="25">
        <v>41792</v>
      </c>
      <c r="AM1" s="25">
        <v>41794</v>
      </c>
      <c r="AN1" s="61" t="s">
        <v>296</v>
      </c>
      <c r="AO1" s="25">
        <v>41796</v>
      </c>
      <c r="AP1" s="25" t="s">
        <v>327</v>
      </c>
      <c r="AQ1" s="25">
        <v>41799</v>
      </c>
      <c r="AR1" s="62" t="s">
        <v>295</v>
      </c>
      <c r="AS1" s="25" t="s">
        <v>297</v>
      </c>
      <c r="AT1" s="25"/>
      <c r="AU1" s="25"/>
      <c r="AV1" s="57"/>
    </row>
    <row r="2" spans="1:48" s="3" customFormat="1" ht="24" customHeight="1">
      <c r="C2" s="3" t="s">
        <v>288</v>
      </c>
      <c r="D2" s="3" t="s">
        <v>289</v>
      </c>
      <c r="E2" s="3" t="s">
        <v>256</v>
      </c>
      <c r="F2" s="3" t="s">
        <v>288</v>
      </c>
      <c r="G2" s="3" t="s">
        <v>288</v>
      </c>
      <c r="H2" s="3" t="s">
        <v>289</v>
      </c>
      <c r="J2" s="3" t="s">
        <v>256</v>
      </c>
      <c r="K2" s="3" t="s">
        <v>256</v>
      </c>
      <c r="L2" s="3" t="s">
        <v>288</v>
      </c>
      <c r="M2" s="3" t="s">
        <v>289</v>
      </c>
      <c r="N2" s="3" t="s">
        <v>256</v>
      </c>
      <c r="O2" s="3" t="s">
        <v>288</v>
      </c>
      <c r="P2" s="3" t="s">
        <v>288</v>
      </c>
      <c r="Q2" s="3" t="s">
        <v>289</v>
      </c>
      <c r="R2" s="3" t="s">
        <v>256</v>
      </c>
      <c r="S2" s="3" t="s">
        <v>256</v>
      </c>
      <c r="T2" s="3" t="s">
        <v>288</v>
      </c>
      <c r="U2" s="3" t="s">
        <v>289</v>
      </c>
      <c r="V2" s="3" t="s">
        <v>289</v>
      </c>
      <c r="W2" s="3" t="s">
        <v>256</v>
      </c>
      <c r="X2" s="3" t="s">
        <v>288</v>
      </c>
      <c r="Y2" s="3" t="s">
        <v>288</v>
      </c>
      <c r="Z2" s="3" t="s">
        <v>289</v>
      </c>
      <c r="AA2" s="3" t="s">
        <v>256</v>
      </c>
      <c r="AB2" s="3" t="s">
        <v>288</v>
      </c>
      <c r="AC2" s="3" t="s">
        <v>289</v>
      </c>
      <c r="AD2" s="3" t="s">
        <v>289</v>
      </c>
      <c r="AE2" s="3" t="s">
        <v>256</v>
      </c>
      <c r="AF2" s="12" t="s">
        <v>288</v>
      </c>
      <c r="AG2" s="3" t="s">
        <v>289</v>
      </c>
      <c r="AH2" s="3" t="s">
        <v>256</v>
      </c>
      <c r="AI2" s="3" t="s">
        <v>288</v>
      </c>
      <c r="AJ2" s="3" t="s">
        <v>289</v>
      </c>
      <c r="AK2" s="3" t="s">
        <v>256</v>
      </c>
      <c r="AL2" s="3" t="s">
        <v>288</v>
      </c>
      <c r="AM2" s="3" t="s">
        <v>289</v>
      </c>
      <c r="AN2" s="3" t="s">
        <v>289</v>
      </c>
      <c r="AO2" s="3" t="s">
        <v>256</v>
      </c>
      <c r="AQ2" s="3" t="s">
        <v>294</v>
      </c>
      <c r="AV2" s="58"/>
    </row>
    <row r="3" spans="1:48" s="21" customFormat="1" ht="19" customHeight="1">
      <c r="A3" s="47"/>
      <c r="B3" s="47" t="s">
        <v>216</v>
      </c>
      <c r="C3" s="48"/>
      <c r="D3" s="49"/>
      <c r="E3" s="48"/>
      <c r="F3" s="48"/>
      <c r="G3" s="48"/>
      <c r="H3" s="48"/>
      <c r="I3" s="53">
        <v>0</v>
      </c>
      <c r="J3" s="48">
        <v>0</v>
      </c>
      <c r="K3" s="48"/>
      <c r="L3" s="50"/>
      <c r="M3" s="50"/>
      <c r="N3" s="51"/>
      <c r="O3" s="50"/>
      <c r="P3" s="52">
        <v>2</v>
      </c>
      <c r="Q3" s="53"/>
      <c r="R3" s="54">
        <v>6</v>
      </c>
      <c r="S3" s="54"/>
      <c r="T3" s="48"/>
      <c r="U3" s="48"/>
      <c r="V3" s="48"/>
      <c r="W3" s="48"/>
      <c r="X3" s="53">
        <v>0</v>
      </c>
      <c r="Y3" s="48"/>
      <c r="Z3" s="48"/>
      <c r="AA3" s="48"/>
      <c r="AB3" s="48"/>
      <c r="AC3" s="48"/>
      <c r="AD3" s="48">
        <v>10</v>
      </c>
      <c r="AE3" s="48"/>
      <c r="AF3" s="12">
        <f t="shared" ref="AF3:AF11" si="0">SUM(C3:AE3)</f>
        <v>18</v>
      </c>
      <c r="AG3" s="20"/>
      <c r="AH3" s="20" t="s">
        <v>187</v>
      </c>
      <c r="AI3" s="20" t="s">
        <v>288</v>
      </c>
      <c r="AJ3" s="20"/>
      <c r="AK3" s="20"/>
      <c r="AL3" s="20"/>
      <c r="AM3" s="20"/>
      <c r="AN3" s="20">
        <v>0</v>
      </c>
      <c r="AO3" s="20"/>
      <c r="AP3" s="20"/>
      <c r="AQ3" s="20"/>
      <c r="AR3" s="20">
        <v>10</v>
      </c>
      <c r="AS3" s="20"/>
      <c r="AT3" s="20"/>
      <c r="AU3" s="20">
        <f>SUM(C3:AS3)</f>
        <v>46</v>
      </c>
    </row>
    <row r="4" spans="1:48" s="21" customFormat="1" ht="19" customHeight="1">
      <c r="A4" s="18"/>
      <c r="B4" s="18" t="s">
        <v>217</v>
      </c>
      <c r="C4" s="20"/>
      <c r="D4" s="22"/>
      <c r="E4" s="20"/>
      <c r="F4" s="20"/>
      <c r="G4" s="20">
        <v>4</v>
      </c>
      <c r="H4" s="20"/>
      <c r="I4" s="38">
        <v>4</v>
      </c>
      <c r="J4" s="20">
        <v>18</v>
      </c>
      <c r="K4" s="20"/>
      <c r="L4" s="19"/>
      <c r="M4" s="19"/>
      <c r="N4" s="23"/>
      <c r="O4" s="19"/>
      <c r="P4" s="38">
        <v>4</v>
      </c>
      <c r="Q4" s="20"/>
      <c r="R4" s="24">
        <v>65</v>
      </c>
      <c r="S4" s="24"/>
      <c r="T4" s="20"/>
      <c r="U4" s="20"/>
      <c r="V4" s="20">
        <v>4</v>
      </c>
      <c r="W4" s="20"/>
      <c r="X4" s="38">
        <v>18</v>
      </c>
      <c r="Y4" s="20"/>
      <c r="Z4" s="20"/>
      <c r="AA4" s="20"/>
      <c r="AB4" s="20"/>
      <c r="AC4" s="20"/>
      <c r="AD4" s="20">
        <v>65</v>
      </c>
      <c r="AE4" s="20"/>
      <c r="AF4" s="12"/>
      <c r="AG4" s="20"/>
      <c r="AH4" s="20" t="s">
        <v>188</v>
      </c>
      <c r="AI4" s="20" t="s">
        <v>201</v>
      </c>
      <c r="AJ4" s="20"/>
      <c r="AK4" s="20"/>
      <c r="AL4" s="20"/>
      <c r="AM4" s="20"/>
      <c r="AN4" s="20">
        <v>18</v>
      </c>
      <c r="AO4" s="20"/>
      <c r="AP4" s="20"/>
      <c r="AQ4" s="20"/>
      <c r="AR4" s="20">
        <v>75</v>
      </c>
      <c r="AS4" s="20">
        <v>26</v>
      </c>
      <c r="AT4" s="20">
        <f>SUM(C4:AS4)</f>
        <v>301</v>
      </c>
      <c r="AU4" s="20">
        <f>SUM(C4:AS4)</f>
        <v>301</v>
      </c>
    </row>
    <row r="5" spans="1:48">
      <c r="A5" s="1" t="s">
        <v>280</v>
      </c>
      <c r="B5" s="1" t="s">
        <v>229</v>
      </c>
      <c r="C5" s="31"/>
      <c r="D5" s="31"/>
      <c r="E5" s="3"/>
      <c r="F5" s="3">
        <v>-1</v>
      </c>
      <c r="G5" s="3">
        <v>3</v>
      </c>
      <c r="H5" s="3"/>
      <c r="I5" s="3">
        <v>4</v>
      </c>
      <c r="J5" s="35">
        <v>17</v>
      </c>
      <c r="K5" s="3"/>
      <c r="L5" s="3"/>
      <c r="M5" s="3"/>
      <c r="N5" s="12"/>
      <c r="P5" s="3">
        <v>0</v>
      </c>
      <c r="Q5" s="20" t="s">
        <v>187</v>
      </c>
      <c r="R5" s="10">
        <v>46</v>
      </c>
      <c r="S5" s="10"/>
      <c r="T5" s="64"/>
      <c r="V5" s="3">
        <v>4</v>
      </c>
      <c r="W5" s="3" t="s">
        <v>200</v>
      </c>
      <c r="X5" s="38">
        <v>16</v>
      </c>
      <c r="Z5" s="3">
        <v>-1</v>
      </c>
      <c r="AB5" s="3" t="s">
        <v>252</v>
      </c>
      <c r="AD5" s="3">
        <v>65</v>
      </c>
      <c r="AE5" s="3">
        <v>-1</v>
      </c>
      <c r="AF5" s="12">
        <f t="shared" si="0"/>
        <v>152</v>
      </c>
      <c r="AI5" s="3" t="s">
        <v>288</v>
      </c>
      <c r="AT5" s="20">
        <f t="shared" ref="AT5:AT11" si="1">SUM(C5:AS5)</f>
        <v>304</v>
      </c>
    </row>
    <row r="6" spans="1:48">
      <c r="A6" s="1" t="s">
        <v>281</v>
      </c>
      <c r="B6" s="1" t="s">
        <v>228</v>
      </c>
      <c r="C6" s="31"/>
      <c r="D6" s="31"/>
      <c r="E6" s="3"/>
      <c r="F6" s="3">
        <v>-1</v>
      </c>
      <c r="G6" s="3">
        <v>2</v>
      </c>
      <c r="H6" s="3"/>
      <c r="I6" s="3">
        <v>3</v>
      </c>
      <c r="J6" s="36">
        <v>14</v>
      </c>
      <c r="K6" s="3"/>
      <c r="L6" s="3" t="s">
        <v>187</v>
      </c>
      <c r="M6" s="3"/>
      <c r="N6" s="12"/>
      <c r="P6" s="3">
        <v>3</v>
      </c>
      <c r="Q6" s="3" t="s">
        <v>188</v>
      </c>
      <c r="R6" s="10">
        <v>40</v>
      </c>
      <c r="S6" s="10"/>
      <c r="V6" s="3">
        <v>4</v>
      </c>
      <c r="W6" s="3" t="s">
        <v>187</v>
      </c>
      <c r="X6" s="38">
        <v>10</v>
      </c>
      <c r="AA6" s="3">
        <v>-1</v>
      </c>
      <c r="AB6" s="3" t="s">
        <v>253</v>
      </c>
      <c r="AD6" s="3">
        <v>41</v>
      </c>
      <c r="AF6" s="12">
        <f t="shared" si="0"/>
        <v>115</v>
      </c>
      <c r="AH6" s="3" t="s">
        <v>191</v>
      </c>
      <c r="AI6" s="3" t="s">
        <v>188</v>
      </c>
      <c r="AT6" s="20">
        <f t="shared" si="1"/>
        <v>230</v>
      </c>
    </row>
    <row r="7" spans="1:48">
      <c r="A7" s="1" t="s">
        <v>282</v>
      </c>
      <c r="B7" s="1" t="s">
        <v>227</v>
      </c>
      <c r="C7" s="31"/>
      <c r="D7" s="31"/>
      <c r="E7" s="3"/>
      <c r="F7" s="3"/>
      <c r="G7" s="3">
        <v>4</v>
      </c>
      <c r="H7" s="3"/>
      <c r="I7" s="3">
        <v>3</v>
      </c>
      <c r="J7" s="36">
        <v>17</v>
      </c>
      <c r="K7" s="3"/>
      <c r="L7" s="3" t="s">
        <v>188</v>
      </c>
      <c r="M7" s="3" t="s">
        <v>187</v>
      </c>
      <c r="N7" s="12"/>
      <c r="P7" s="3">
        <v>5</v>
      </c>
      <c r="R7" s="10">
        <v>56</v>
      </c>
      <c r="S7" s="10"/>
      <c r="V7" s="3">
        <v>4</v>
      </c>
      <c r="W7" s="3" t="s">
        <v>193</v>
      </c>
      <c r="X7" s="38">
        <v>18</v>
      </c>
      <c r="AD7" s="3">
        <v>63</v>
      </c>
      <c r="AF7" s="12">
        <f t="shared" si="0"/>
        <v>170</v>
      </c>
      <c r="AH7" s="3" t="s">
        <v>190</v>
      </c>
      <c r="AI7" s="3" t="s">
        <v>189</v>
      </c>
      <c r="AT7" s="20">
        <f t="shared" si="1"/>
        <v>340</v>
      </c>
    </row>
    <row r="8" spans="1:48">
      <c r="A8" s="1" t="s">
        <v>283</v>
      </c>
      <c r="B8" s="1" t="s">
        <v>226</v>
      </c>
      <c r="C8" s="31"/>
      <c r="D8" s="31"/>
      <c r="E8" s="3"/>
      <c r="F8" s="3"/>
      <c r="G8" s="3">
        <v>3</v>
      </c>
      <c r="H8" s="3"/>
      <c r="I8" s="3">
        <v>0</v>
      </c>
      <c r="J8" s="36">
        <v>16</v>
      </c>
      <c r="K8" s="3">
        <v>-1</v>
      </c>
      <c r="L8" s="3"/>
      <c r="M8" s="3" t="s">
        <v>188</v>
      </c>
      <c r="N8" s="12"/>
      <c r="P8" s="3">
        <v>6</v>
      </c>
      <c r="Q8" s="3" t="s">
        <v>189</v>
      </c>
      <c r="R8" s="10">
        <v>45</v>
      </c>
      <c r="S8" s="10"/>
      <c r="U8" s="3">
        <v>-1</v>
      </c>
      <c r="V8" s="3">
        <v>0</v>
      </c>
      <c r="W8" s="3" t="s">
        <v>201</v>
      </c>
      <c r="X8" s="38">
        <v>0</v>
      </c>
      <c r="Z8" s="3">
        <v>-1</v>
      </c>
      <c r="AA8" s="3">
        <v>-1</v>
      </c>
      <c r="AB8" s="3" t="s">
        <v>255</v>
      </c>
      <c r="AC8" s="3">
        <v>-1</v>
      </c>
      <c r="AD8" s="3">
        <v>0</v>
      </c>
      <c r="AE8" s="3">
        <v>-1</v>
      </c>
      <c r="AF8" s="12">
        <f t="shared" si="0"/>
        <v>64</v>
      </c>
      <c r="AH8" s="3" t="s">
        <v>192</v>
      </c>
      <c r="AI8" s="3" t="s">
        <v>200</v>
      </c>
      <c r="AT8" s="20">
        <f t="shared" si="1"/>
        <v>128</v>
      </c>
    </row>
    <row r="9" spans="1:48">
      <c r="A9" s="1" t="s">
        <v>284</v>
      </c>
      <c r="B9" s="1" t="s">
        <v>230</v>
      </c>
      <c r="C9" s="31"/>
      <c r="D9" s="31"/>
      <c r="E9" s="3"/>
      <c r="F9" s="3"/>
      <c r="G9" s="3">
        <v>3</v>
      </c>
      <c r="H9" s="3"/>
      <c r="I9" s="3">
        <v>4</v>
      </c>
      <c r="J9" s="36">
        <v>17</v>
      </c>
      <c r="K9" s="3"/>
      <c r="L9" s="3" t="s">
        <v>189</v>
      </c>
      <c r="M9" s="3"/>
      <c r="N9" s="12"/>
      <c r="P9" s="3">
        <v>5</v>
      </c>
      <c r="Q9" s="3" t="s">
        <v>188</v>
      </c>
      <c r="R9" s="10">
        <v>53</v>
      </c>
      <c r="S9" s="10"/>
      <c r="V9" s="3">
        <v>4</v>
      </c>
      <c r="W9" s="3" t="s">
        <v>189</v>
      </c>
      <c r="X9" s="38">
        <v>15</v>
      </c>
      <c r="AB9" s="3" t="s">
        <v>186</v>
      </c>
      <c r="AD9" s="3">
        <v>59</v>
      </c>
      <c r="AF9" s="12">
        <f t="shared" si="0"/>
        <v>160</v>
      </c>
      <c r="AH9" s="3" t="s">
        <v>193</v>
      </c>
      <c r="AI9" s="3" t="s">
        <v>192</v>
      </c>
      <c r="AT9" s="20">
        <f t="shared" si="1"/>
        <v>320</v>
      </c>
    </row>
    <row r="10" spans="1:48">
      <c r="A10" s="1" t="s">
        <v>79</v>
      </c>
      <c r="B10" s="1" t="s">
        <v>231</v>
      </c>
      <c r="C10" s="31"/>
      <c r="D10" s="31">
        <v>-1</v>
      </c>
      <c r="E10" s="3"/>
      <c r="F10" s="3">
        <v>-1</v>
      </c>
      <c r="G10" s="3">
        <v>0</v>
      </c>
      <c r="H10" s="3">
        <v>-1</v>
      </c>
      <c r="I10" s="3">
        <v>0</v>
      </c>
      <c r="J10" s="36">
        <v>0</v>
      </c>
      <c r="K10" s="3">
        <v>-1</v>
      </c>
      <c r="L10" s="3" t="s">
        <v>188</v>
      </c>
      <c r="M10" s="3" t="s">
        <v>191</v>
      </c>
      <c r="N10" s="12"/>
      <c r="O10" s="3">
        <v>-1</v>
      </c>
      <c r="P10" s="3">
        <v>0</v>
      </c>
      <c r="Q10" s="3" t="s">
        <v>190</v>
      </c>
      <c r="R10" s="10">
        <v>0</v>
      </c>
      <c r="S10" s="10">
        <v>-1</v>
      </c>
      <c r="U10" s="3">
        <v>-1</v>
      </c>
      <c r="V10" s="3">
        <v>0</v>
      </c>
      <c r="W10" s="3" t="s">
        <v>202</v>
      </c>
      <c r="X10" s="38">
        <v>0</v>
      </c>
      <c r="Y10" s="3">
        <v>-1</v>
      </c>
      <c r="Z10" s="3">
        <v>-1</v>
      </c>
      <c r="AA10" s="3">
        <v>-1</v>
      </c>
      <c r="AB10" s="3" t="s">
        <v>253</v>
      </c>
      <c r="AC10" s="3">
        <v>-1</v>
      </c>
      <c r="AD10" s="3">
        <v>0</v>
      </c>
      <c r="AE10" s="3">
        <v>-1</v>
      </c>
      <c r="AF10" s="12">
        <f t="shared" si="0"/>
        <v>-12</v>
      </c>
      <c r="AH10" s="3" t="s">
        <v>193</v>
      </c>
      <c r="AI10" s="3" t="s">
        <v>190</v>
      </c>
      <c r="AT10" s="20">
        <f t="shared" si="1"/>
        <v>-24</v>
      </c>
    </row>
    <row r="11" spans="1:48">
      <c r="A11" s="1" t="s">
        <v>80</v>
      </c>
      <c r="B11" s="1" t="s">
        <v>232</v>
      </c>
      <c r="C11" s="31"/>
      <c r="D11" s="31"/>
      <c r="E11" s="3"/>
      <c r="F11" s="3"/>
      <c r="G11" s="3">
        <v>3</v>
      </c>
      <c r="H11" s="3"/>
      <c r="I11" s="3">
        <v>4</v>
      </c>
      <c r="J11" s="36">
        <v>16</v>
      </c>
      <c r="K11" s="3"/>
      <c r="L11" s="3" t="s">
        <v>190</v>
      </c>
      <c r="M11" s="3" t="s">
        <v>190</v>
      </c>
      <c r="N11" s="12"/>
      <c r="P11" s="3">
        <v>6</v>
      </c>
      <c r="Q11" s="3" t="s">
        <v>190</v>
      </c>
      <c r="R11" s="10">
        <v>53</v>
      </c>
      <c r="S11" s="10"/>
      <c r="V11" s="3">
        <v>4</v>
      </c>
      <c r="W11" s="3" t="s">
        <v>200</v>
      </c>
      <c r="X11" s="38">
        <v>17</v>
      </c>
      <c r="Z11" s="3">
        <v>-1</v>
      </c>
      <c r="AB11" s="3" t="s">
        <v>254</v>
      </c>
      <c r="AD11" s="3">
        <v>58</v>
      </c>
      <c r="AF11" s="12">
        <f t="shared" si="0"/>
        <v>160</v>
      </c>
      <c r="AT11" s="20">
        <f t="shared" si="1"/>
        <v>320</v>
      </c>
    </row>
    <row r="12" spans="1:48">
      <c r="A12" s="1" t="s">
        <v>94</v>
      </c>
      <c r="B12" s="1" t="s">
        <v>95</v>
      </c>
      <c r="C12" s="31"/>
      <c r="D12" s="31"/>
      <c r="E12" s="3"/>
      <c r="F12" s="3">
        <v>-1</v>
      </c>
      <c r="G12" s="3">
        <v>0</v>
      </c>
      <c r="H12" s="3">
        <v>-1</v>
      </c>
      <c r="I12" s="3">
        <v>4</v>
      </c>
      <c r="J12" s="36">
        <v>6</v>
      </c>
      <c r="K12" s="3">
        <v>-1</v>
      </c>
      <c r="L12" s="3"/>
      <c r="M12" s="3"/>
      <c r="N12" s="12">
        <v>-1</v>
      </c>
      <c r="O12" s="3">
        <v>-1</v>
      </c>
      <c r="P12" s="3">
        <v>0</v>
      </c>
      <c r="R12" s="10">
        <v>21</v>
      </c>
      <c r="S12" s="10">
        <v>-1</v>
      </c>
      <c r="T12" s="3">
        <v>-1</v>
      </c>
      <c r="U12" s="3">
        <v>-1</v>
      </c>
      <c r="V12" s="3">
        <v>0</v>
      </c>
      <c r="X12" s="38">
        <v>12</v>
      </c>
      <c r="AA12" s="3">
        <v>-1</v>
      </c>
      <c r="AD12" s="3">
        <v>49</v>
      </c>
      <c r="AP12" s="3">
        <v>10</v>
      </c>
      <c r="AS12" s="3">
        <v>26</v>
      </c>
      <c r="AT12" s="20">
        <f>SUM(C12:AS12)</f>
        <v>119</v>
      </c>
    </row>
    <row r="13" spans="1:48">
      <c r="A13" s="1" t="s">
        <v>225</v>
      </c>
      <c r="B13" s="1" t="s">
        <v>224</v>
      </c>
      <c r="C13" s="31"/>
      <c r="D13" s="31"/>
      <c r="E13" s="3"/>
      <c r="F13" s="3"/>
      <c r="G13" s="3">
        <v>2</v>
      </c>
      <c r="H13" s="3"/>
      <c r="I13" s="3">
        <v>4</v>
      </c>
      <c r="J13" s="36">
        <v>18</v>
      </c>
      <c r="K13" s="3"/>
      <c r="L13" s="3"/>
      <c r="M13" s="3" t="s">
        <v>193</v>
      </c>
      <c r="N13" s="12"/>
      <c r="P13" s="3">
        <v>5</v>
      </c>
      <c r="R13" s="10">
        <v>38</v>
      </c>
      <c r="S13" s="10"/>
      <c r="U13" s="3">
        <v>-1</v>
      </c>
      <c r="V13" s="3">
        <v>0</v>
      </c>
      <c r="W13" s="3" t="s">
        <v>201</v>
      </c>
      <c r="X13" s="38">
        <v>16</v>
      </c>
      <c r="Z13" s="3">
        <v>-1</v>
      </c>
      <c r="AC13" s="3">
        <v>-1</v>
      </c>
      <c r="AD13" s="3">
        <v>36</v>
      </c>
      <c r="AE13" s="3">
        <v>-1</v>
      </c>
      <c r="AI13" s="3" t="s">
        <v>257</v>
      </c>
    </row>
    <row r="14" spans="1:48">
      <c r="A14" s="1" t="s">
        <v>81</v>
      </c>
      <c r="B14" s="1" t="s">
        <v>233</v>
      </c>
      <c r="C14" s="31"/>
      <c r="D14" s="31"/>
      <c r="E14" s="3"/>
      <c r="F14" s="3"/>
      <c r="G14" s="3">
        <v>3</v>
      </c>
      <c r="H14" s="3"/>
      <c r="I14" s="3">
        <v>4</v>
      </c>
      <c r="J14" s="36">
        <v>18</v>
      </c>
      <c r="K14" s="3"/>
      <c r="L14" s="3"/>
      <c r="M14" s="3" t="s">
        <v>193</v>
      </c>
      <c r="N14" s="12"/>
      <c r="P14" s="3">
        <v>6</v>
      </c>
      <c r="R14" s="10">
        <v>58</v>
      </c>
      <c r="S14" s="10"/>
      <c r="V14" s="3">
        <v>4</v>
      </c>
      <c r="X14" s="38">
        <v>18</v>
      </c>
      <c r="AD14" s="3">
        <v>59</v>
      </c>
      <c r="AH14" s="3" t="s">
        <v>187</v>
      </c>
      <c r="AI14" s="3" t="s">
        <v>192</v>
      </c>
    </row>
    <row r="15" spans="1:48">
      <c r="A15" s="1" t="s">
        <v>82</v>
      </c>
      <c r="B15" s="1" t="s">
        <v>234</v>
      </c>
      <c r="C15" s="31"/>
      <c r="D15" s="31"/>
      <c r="E15" s="3"/>
      <c r="F15" s="3"/>
      <c r="G15" s="3">
        <v>4</v>
      </c>
      <c r="H15" s="3"/>
      <c r="I15" s="3">
        <v>0</v>
      </c>
      <c r="J15" s="36">
        <v>15</v>
      </c>
      <c r="K15" s="3"/>
      <c r="L15" s="3"/>
      <c r="M15" s="3"/>
      <c r="N15" s="12"/>
      <c r="P15" s="3">
        <v>4</v>
      </c>
      <c r="R15" s="10">
        <v>52</v>
      </c>
      <c r="S15" s="10"/>
      <c r="U15" s="3">
        <v>-1</v>
      </c>
      <c r="V15" s="3">
        <v>0</v>
      </c>
      <c r="X15" s="38">
        <v>14</v>
      </c>
      <c r="Y15" s="3">
        <v>-1</v>
      </c>
      <c r="AA15" s="3">
        <v>-1</v>
      </c>
      <c r="AD15" s="3">
        <v>45</v>
      </c>
      <c r="AH15" s="3" t="s">
        <v>188</v>
      </c>
      <c r="AI15" s="3" t="s">
        <v>293</v>
      </c>
    </row>
    <row r="16" spans="1:48">
      <c r="A16" s="1" t="s">
        <v>83</v>
      </c>
      <c r="B16" s="1" t="s">
        <v>235</v>
      </c>
      <c r="C16" s="31">
        <v>-1</v>
      </c>
      <c r="D16" s="31"/>
      <c r="E16" s="3"/>
      <c r="F16" s="3"/>
      <c r="G16" s="3">
        <v>2</v>
      </c>
      <c r="H16" s="3"/>
      <c r="I16" s="3">
        <v>4</v>
      </c>
      <c r="J16" s="36">
        <v>0</v>
      </c>
      <c r="K16" s="3">
        <v>-1</v>
      </c>
      <c r="L16" s="3" t="s">
        <v>187</v>
      </c>
      <c r="M16" s="3"/>
      <c r="N16" s="12"/>
      <c r="P16" s="3">
        <v>4</v>
      </c>
      <c r="R16" s="10">
        <v>0</v>
      </c>
      <c r="S16" s="10">
        <v>-1</v>
      </c>
      <c r="U16" s="3">
        <v>-1</v>
      </c>
      <c r="V16" s="3">
        <v>0</v>
      </c>
      <c r="X16" s="38">
        <v>0</v>
      </c>
      <c r="Y16" s="3">
        <v>-1</v>
      </c>
      <c r="Z16" s="3">
        <v>-1</v>
      </c>
      <c r="AA16" s="3">
        <v>-1</v>
      </c>
      <c r="AC16" s="3">
        <v>-1</v>
      </c>
      <c r="AD16" s="3">
        <v>0</v>
      </c>
      <c r="AE16" s="3">
        <v>-1</v>
      </c>
      <c r="AF16" s="12">
        <v>-1</v>
      </c>
    </row>
    <row r="17" spans="1:35">
      <c r="A17" s="1" t="s">
        <v>85</v>
      </c>
      <c r="B17" s="1" t="s">
        <v>84</v>
      </c>
      <c r="C17" s="31">
        <v>-1</v>
      </c>
      <c r="D17" s="31"/>
      <c r="E17" s="3"/>
      <c r="F17" s="3">
        <v>-1</v>
      </c>
      <c r="G17" s="3">
        <v>0</v>
      </c>
      <c r="H17" s="3">
        <v>-1</v>
      </c>
      <c r="I17" s="3">
        <v>0</v>
      </c>
      <c r="J17" s="36">
        <v>0</v>
      </c>
      <c r="K17" s="3">
        <v>-1</v>
      </c>
      <c r="L17" s="3" t="s">
        <v>188</v>
      </c>
      <c r="M17" s="3"/>
      <c r="N17" s="12">
        <v>-1</v>
      </c>
      <c r="O17" s="3">
        <v>-1</v>
      </c>
      <c r="P17" s="3">
        <v>0</v>
      </c>
      <c r="R17" s="10">
        <v>0</v>
      </c>
      <c r="S17" s="10">
        <v>-1</v>
      </c>
      <c r="U17" s="3">
        <v>-1</v>
      </c>
      <c r="V17" s="3">
        <v>0</v>
      </c>
      <c r="W17" s="3" t="s">
        <v>187</v>
      </c>
      <c r="X17" s="38">
        <v>0</v>
      </c>
      <c r="Y17" s="3">
        <v>-1</v>
      </c>
      <c r="Z17" s="3">
        <v>-1</v>
      </c>
      <c r="AA17" s="3">
        <v>-1</v>
      </c>
      <c r="AC17" s="3">
        <v>-1</v>
      </c>
      <c r="AD17" s="3">
        <v>0</v>
      </c>
      <c r="AE17" s="3">
        <v>-1</v>
      </c>
      <c r="AF17" s="12">
        <v>-1</v>
      </c>
    </row>
    <row r="18" spans="1:35">
      <c r="A18" s="1" t="s">
        <v>86</v>
      </c>
      <c r="B18" s="1" t="s">
        <v>236</v>
      </c>
      <c r="C18" s="31"/>
      <c r="D18" s="31"/>
      <c r="E18" s="3"/>
      <c r="F18" s="3"/>
      <c r="G18" s="3">
        <v>4</v>
      </c>
      <c r="H18" s="3"/>
      <c r="I18" s="3">
        <v>0</v>
      </c>
      <c r="J18" s="36">
        <v>18</v>
      </c>
      <c r="K18" s="3"/>
      <c r="L18" s="3"/>
      <c r="M18" s="3" t="s">
        <v>187</v>
      </c>
      <c r="N18" s="12"/>
      <c r="P18" s="3">
        <v>5</v>
      </c>
      <c r="R18" s="10">
        <v>61</v>
      </c>
      <c r="S18" s="10"/>
      <c r="V18" s="3">
        <v>4</v>
      </c>
      <c r="W18" s="3" t="s">
        <v>188</v>
      </c>
      <c r="X18" s="38">
        <v>18</v>
      </c>
      <c r="AA18" s="3">
        <v>-1</v>
      </c>
      <c r="AD18" s="3">
        <v>72</v>
      </c>
      <c r="AH18" s="3" t="s">
        <v>191</v>
      </c>
      <c r="AI18" s="3" t="s">
        <v>187</v>
      </c>
    </row>
    <row r="19" spans="1:35">
      <c r="A19" s="1" t="s">
        <v>87</v>
      </c>
      <c r="B19" s="1" t="s">
        <v>237</v>
      </c>
      <c r="C19" s="31">
        <v>-1</v>
      </c>
      <c r="D19" s="31"/>
      <c r="E19" s="3"/>
      <c r="F19" s="3">
        <v>-1</v>
      </c>
      <c r="G19" s="3">
        <v>4</v>
      </c>
      <c r="H19" s="3">
        <v>-1</v>
      </c>
      <c r="I19" s="3">
        <v>4</v>
      </c>
      <c r="J19" s="36">
        <v>6</v>
      </c>
      <c r="K19" s="3"/>
      <c r="L19" s="3" t="s">
        <v>189</v>
      </c>
      <c r="M19" s="3" t="s">
        <v>188</v>
      </c>
      <c r="N19" s="12"/>
      <c r="P19" s="3">
        <v>5</v>
      </c>
      <c r="R19" s="10">
        <v>37</v>
      </c>
      <c r="S19" s="10"/>
      <c r="V19" s="3">
        <v>4</v>
      </c>
      <c r="X19" s="38">
        <v>16</v>
      </c>
      <c r="AD19" s="3">
        <v>44</v>
      </c>
      <c r="AF19" s="12">
        <v>-1</v>
      </c>
      <c r="AH19" s="3" t="s">
        <v>190</v>
      </c>
      <c r="AI19" s="3" t="s">
        <v>188</v>
      </c>
    </row>
    <row r="20" spans="1:35">
      <c r="A20" s="1" t="s">
        <v>88</v>
      </c>
      <c r="B20" s="1" t="s">
        <v>238</v>
      </c>
      <c r="C20" s="31"/>
      <c r="D20" s="31">
        <v>-1</v>
      </c>
      <c r="E20" s="3"/>
      <c r="F20" s="3">
        <v>-1</v>
      </c>
      <c r="G20" s="3">
        <v>0</v>
      </c>
      <c r="H20" s="3">
        <v>-1</v>
      </c>
      <c r="I20" s="3">
        <v>2</v>
      </c>
      <c r="J20" s="36">
        <v>0</v>
      </c>
      <c r="K20" s="3">
        <v>-1</v>
      </c>
      <c r="L20" s="3" t="s">
        <v>188</v>
      </c>
      <c r="M20" s="3"/>
      <c r="N20" s="12">
        <v>-1</v>
      </c>
      <c r="O20" s="3">
        <v>-1</v>
      </c>
      <c r="P20" s="3">
        <v>0</v>
      </c>
      <c r="R20" s="10">
        <v>0</v>
      </c>
      <c r="S20" s="10">
        <v>-1</v>
      </c>
      <c r="U20" s="3">
        <v>-1</v>
      </c>
      <c r="V20" s="3">
        <v>0</v>
      </c>
      <c r="W20" s="3" t="s">
        <v>191</v>
      </c>
      <c r="X20" s="38">
        <v>0</v>
      </c>
      <c r="Y20" s="3">
        <v>-1</v>
      </c>
      <c r="Z20" s="3">
        <v>-1</v>
      </c>
      <c r="AA20" s="3">
        <v>-1</v>
      </c>
      <c r="AC20" s="3">
        <v>-1</v>
      </c>
      <c r="AD20" s="3">
        <v>0</v>
      </c>
      <c r="AE20" s="3">
        <v>-1</v>
      </c>
      <c r="AF20" s="12">
        <v>-1</v>
      </c>
      <c r="AH20" s="3" t="s">
        <v>192</v>
      </c>
    </row>
    <row r="21" spans="1:35">
      <c r="A21" s="1" t="s">
        <v>90</v>
      </c>
      <c r="B21" s="1" t="s">
        <v>89</v>
      </c>
      <c r="C21" s="31"/>
      <c r="D21" s="31"/>
      <c r="E21" s="3"/>
      <c r="F21" s="3"/>
      <c r="G21" s="3">
        <v>2</v>
      </c>
      <c r="H21" s="3"/>
      <c r="I21" s="3">
        <v>4</v>
      </c>
      <c r="J21" s="36">
        <v>12</v>
      </c>
      <c r="K21" s="3">
        <v>-1</v>
      </c>
      <c r="L21" s="3" t="s">
        <v>190</v>
      </c>
      <c r="M21" s="3"/>
      <c r="N21" s="12"/>
      <c r="O21" s="3">
        <v>-1</v>
      </c>
      <c r="P21" s="3">
        <v>0</v>
      </c>
      <c r="R21" s="10">
        <v>19</v>
      </c>
      <c r="S21" s="10"/>
      <c r="V21" s="3">
        <v>4</v>
      </c>
      <c r="W21" s="3" t="s">
        <v>190</v>
      </c>
      <c r="X21" s="38">
        <v>9</v>
      </c>
      <c r="Y21" s="3">
        <v>-1</v>
      </c>
      <c r="AC21" s="3">
        <v>-1</v>
      </c>
      <c r="AD21" s="3">
        <v>0</v>
      </c>
      <c r="AF21" s="12">
        <v>-1</v>
      </c>
      <c r="AH21" s="3" t="s">
        <v>193</v>
      </c>
    </row>
    <row r="22" spans="1:35">
      <c r="A22" s="1" t="s">
        <v>43</v>
      </c>
      <c r="B22" s="1" t="s">
        <v>93</v>
      </c>
      <c r="C22" s="31"/>
      <c r="D22" s="31"/>
      <c r="E22" s="3"/>
      <c r="F22" s="3"/>
      <c r="G22" s="3">
        <v>2</v>
      </c>
      <c r="H22" s="3"/>
      <c r="I22" s="3">
        <v>4</v>
      </c>
      <c r="J22" s="36">
        <v>18</v>
      </c>
      <c r="K22" s="3">
        <v>-1</v>
      </c>
      <c r="L22" s="3" t="s">
        <v>190</v>
      </c>
      <c r="M22" s="3" t="s">
        <v>191</v>
      </c>
      <c r="N22" s="12"/>
      <c r="O22" s="3">
        <v>-1</v>
      </c>
      <c r="P22" s="3">
        <v>0</v>
      </c>
      <c r="R22" s="10">
        <v>48</v>
      </c>
      <c r="S22" s="10"/>
      <c r="U22" s="3">
        <v>-1</v>
      </c>
      <c r="V22" s="3">
        <v>0</v>
      </c>
      <c r="W22" s="3" t="s">
        <v>192</v>
      </c>
      <c r="X22" s="38">
        <v>11</v>
      </c>
      <c r="Z22" s="3">
        <v>-1</v>
      </c>
      <c r="AD22" s="3">
        <v>32</v>
      </c>
      <c r="AH22" s="3" t="s">
        <v>193</v>
      </c>
      <c r="AI22" s="3" t="s">
        <v>191</v>
      </c>
    </row>
    <row r="23" spans="1:35">
      <c r="A23" s="1" t="s">
        <v>91</v>
      </c>
      <c r="B23" s="1" t="s">
        <v>239</v>
      </c>
      <c r="C23" s="31"/>
      <c r="D23" s="31"/>
      <c r="E23" s="3"/>
      <c r="F23" s="3"/>
      <c r="G23" s="3">
        <v>3</v>
      </c>
      <c r="H23" s="3"/>
      <c r="I23" s="9">
        <v>4</v>
      </c>
      <c r="J23" s="36">
        <v>18</v>
      </c>
      <c r="K23" s="3"/>
      <c r="L23" s="3"/>
      <c r="M23" s="3" t="s">
        <v>190</v>
      </c>
      <c r="N23" s="12"/>
      <c r="P23" s="3">
        <v>6</v>
      </c>
      <c r="R23" s="10">
        <v>62</v>
      </c>
      <c r="S23" s="10"/>
      <c r="V23" s="3">
        <v>4</v>
      </c>
      <c r="W23" s="3" t="s">
        <v>193</v>
      </c>
      <c r="X23" s="38">
        <v>18</v>
      </c>
      <c r="AA23" s="3">
        <v>-1</v>
      </c>
      <c r="AD23" s="3">
        <v>65</v>
      </c>
      <c r="AI23" s="3" t="s">
        <v>190</v>
      </c>
    </row>
    <row r="24" spans="1:35">
      <c r="A24" s="1" t="s">
        <v>92</v>
      </c>
      <c r="B24" s="1" t="s">
        <v>240</v>
      </c>
      <c r="C24" s="31"/>
      <c r="D24" s="31">
        <v>-1</v>
      </c>
      <c r="E24" s="3"/>
      <c r="F24" s="3"/>
      <c r="G24" s="3">
        <v>3</v>
      </c>
      <c r="H24" s="3"/>
      <c r="I24" s="3">
        <v>4</v>
      </c>
      <c r="J24" s="36">
        <v>16</v>
      </c>
      <c r="K24" s="3"/>
      <c r="L24" s="3"/>
      <c r="M24" s="3" t="s">
        <v>192</v>
      </c>
      <c r="N24" s="12"/>
      <c r="P24" s="3">
        <v>6</v>
      </c>
      <c r="R24" s="10">
        <v>61</v>
      </c>
      <c r="S24" s="10"/>
      <c r="V24" s="3">
        <v>4</v>
      </c>
      <c r="W24" s="3" t="s">
        <v>193</v>
      </c>
      <c r="X24" s="38">
        <v>13</v>
      </c>
      <c r="Y24" s="3">
        <v>-1</v>
      </c>
      <c r="AD24" s="3">
        <v>51</v>
      </c>
      <c r="AI24" s="3" t="s">
        <v>192</v>
      </c>
    </row>
    <row r="25" spans="1:35">
      <c r="A25" s="1" t="s">
        <v>18</v>
      </c>
      <c r="B25" s="1" t="s">
        <v>42</v>
      </c>
      <c r="C25" s="31"/>
      <c r="D25" s="31"/>
      <c r="E25" s="3"/>
      <c r="F25" s="3"/>
      <c r="G25" s="33">
        <v>4</v>
      </c>
      <c r="H25" s="3"/>
      <c r="I25" s="3">
        <v>4</v>
      </c>
      <c r="J25" s="37">
        <v>18</v>
      </c>
      <c r="K25" s="33">
        <v>-1</v>
      </c>
      <c r="M25" s="9" t="s">
        <v>193</v>
      </c>
      <c r="P25">
        <v>4</v>
      </c>
      <c r="R25" s="10">
        <v>27</v>
      </c>
      <c r="S25" s="10"/>
      <c r="U25" s="3">
        <v>-1</v>
      </c>
      <c r="V25" s="3">
        <v>0</v>
      </c>
      <c r="X25" s="39">
        <v>0</v>
      </c>
      <c r="Y25" s="3">
        <v>-1</v>
      </c>
      <c r="Z25" s="3">
        <v>-1</v>
      </c>
      <c r="AA25" s="3">
        <v>-1</v>
      </c>
      <c r="AC25" s="3">
        <v>-1</v>
      </c>
      <c r="AD25" s="3">
        <v>0</v>
      </c>
      <c r="AE25" s="3">
        <v>-1</v>
      </c>
      <c r="AF25" s="12">
        <v>-1</v>
      </c>
      <c r="AI25" s="3" t="s">
        <v>193</v>
      </c>
    </row>
    <row r="26" spans="1:35">
      <c r="A26" s="1" t="s">
        <v>129</v>
      </c>
      <c r="B26" s="1" t="s">
        <v>241</v>
      </c>
      <c r="C26" s="31"/>
      <c r="D26" s="31"/>
      <c r="E26" s="3"/>
      <c r="F26" s="3"/>
      <c r="G26" s="3">
        <v>4</v>
      </c>
      <c r="H26" s="3"/>
      <c r="I26" s="3">
        <v>4</v>
      </c>
      <c r="J26" s="35">
        <v>18</v>
      </c>
      <c r="K26" s="3"/>
      <c r="L26" s="3"/>
      <c r="M26" s="3" t="s">
        <v>193</v>
      </c>
      <c r="N26" s="12"/>
      <c r="O26" s="3">
        <v>-1</v>
      </c>
      <c r="P26" s="3">
        <v>0</v>
      </c>
      <c r="R26" s="10">
        <v>52</v>
      </c>
      <c r="S26" s="10"/>
      <c r="V26" s="3">
        <v>4</v>
      </c>
      <c r="X26" s="38">
        <v>18</v>
      </c>
      <c r="AD26" s="3">
        <v>63</v>
      </c>
      <c r="AI26" s="3" t="s">
        <v>193</v>
      </c>
    </row>
    <row r="27" spans="1:35">
      <c r="A27" s="1" t="s">
        <v>130</v>
      </c>
      <c r="B27" s="1" t="s">
        <v>242</v>
      </c>
      <c r="C27" s="31"/>
      <c r="D27" s="31"/>
      <c r="E27" s="3"/>
      <c r="F27" s="3"/>
      <c r="G27" s="3">
        <v>3</v>
      </c>
      <c r="H27" s="3"/>
      <c r="I27" s="3">
        <v>4</v>
      </c>
      <c r="J27" s="36">
        <v>0</v>
      </c>
      <c r="K27" s="3"/>
      <c r="L27" s="3"/>
      <c r="M27" s="3"/>
      <c r="N27" s="12"/>
      <c r="O27" s="3">
        <v>-1</v>
      </c>
      <c r="P27" s="3">
        <v>0</v>
      </c>
      <c r="R27" s="10">
        <v>27</v>
      </c>
      <c r="S27" s="10"/>
      <c r="V27" s="3">
        <v>4</v>
      </c>
      <c r="X27" s="38">
        <v>11</v>
      </c>
      <c r="AD27" s="3">
        <v>48</v>
      </c>
      <c r="AF27" s="12">
        <v>-1</v>
      </c>
    </row>
    <row r="28" spans="1:35">
      <c r="A28" s="1" t="s">
        <v>131</v>
      </c>
      <c r="B28" s="1" t="s">
        <v>243</v>
      </c>
      <c r="C28" s="31"/>
      <c r="D28" s="31"/>
      <c r="E28" s="3"/>
      <c r="F28" s="3"/>
      <c r="G28" s="3">
        <v>4</v>
      </c>
      <c r="H28" s="3"/>
      <c r="I28" s="3">
        <v>4</v>
      </c>
      <c r="J28" s="36">
        <v>18</v>
      </c>
      <c r="K28" s="3"/>
      <c r="L28" s="3"/>
      <c r="M28" s="3"/>
      <c r="N28" s="12"/>
      <c r="O28" s="3">
        <v>-1</v>
      </c>
      <c r="P28" s="3">
        <v>0</v>
      </c>
      <c r="R28" s="10">
        <v>63</v>
      </c>
      <c r="S28" s="10"/>
      <c r="V28" s="3">
        <v>4</v>
      </c>
      <c r="X28" s="38">
        <v>18</v>
      </c>
      <c r="AD28" s="3">
        <v>70</v>
      </c>
    </row>
    <row r="29" spans="1:35">
      <c r="A29" s="1" t="s">
        <v>132</v>
      </c>
      <c r="B29" s="1" t="s">
        <v>244</v>
      </c>
      <c r="C29" s="31"/>
      <c r="D29" s="31"/>
      <c r="E29" s="3"/>
      <c r="F29" s="3"/>
      <c r="G29" s="3">
        <v>3</v>
      </c>
      <c r="H29" s="3"/>
      <c r="I29" s="3">
        <v>0</v>
      </c>
      <c r="J29" s="36">
        <v>18</v>
      </c>
      <c r="K29" s="3">
        <v>-1</v>
      </c>
      <c r="L29" s="3"/>
      <c r="M29" s="3"/>
      <c r="N29" s="12"/>
      <c r="P29" s="3">
        <v>4</v>
      </c>
      <c r="R29" s="10">
        <v>50</v>
      </c>
      <c r="S29" s="10"/>
      <c r="V29" s="3">
        <v>4</v>
      </c>
      <c r="X29" s="38">
        <v>17</v>
      </c>
      <c r="Z29" s="3">
        <v>-1</v>
      </c>
      <c r="AA29" s="3">
        <v>-1</v>
      </c>
      <c r="AD29" s="3">
        <v>55</v>
      </c>
    </row>
    <row r="30" spans="1:35">
      <c r="A30" s="1" t="s">
        <v>133</v>
      </c>
      <c r="B30" s="1" t="s">
        <v>245</v>
      </c>
      <c r="C30" s="31"/>
      <c r="D30" s="31"/>
      <c r="E30" s="3"/>
      <c r="F30" s="3"/>
      <c r="G30" s="3">
        <v>3</v>
      </c>
      <c r="H30" s="3"/>
      <c r="I30" s="3">
        <v>4</v>
      </c>
      <c r="J30" s="36">
        <v>12</v>
      </c>
      <c r="K30" s="3">
        <v>-1</v>
      </c>
      <c r="L30" s="3"/>
      <c r="M30" s="3"/>
      <c r="N30" s="12"/>
      <c r="P30" s="3">
        <v>4</v>
      </c>
      <c r="R30" s="10">
        <v>50</v>
      </c>
      <c r="S30" s="10"/>
      <c r="V30" s="3">
        <v>4</v>
      </c>
      <c r="X30" s="38">
        <v>18</v>
      </c>
      <c r="AD30" s="3">
        <v>53</v>
      </c>
    </row>
    <row r="31" spans="1:35">
      <c r="A31" s="1" t="s">
        <v>134</v>
      </c>
      <c r="B31" s="1" t="s">
        <v>246</v>
      </c>
      <c r="C31" s="31">
        <v>-1</v>
      </c>
      <c r="D31" s="31"/>
      <c r="E31" s="3"/>
      <c r="F31" s="3">
        <v>-1</v>
      </c>
      <c r="G31" s="3">
        <v>0</v>
      </c>
      <c r="H31" s="3">
        <v>-1</v>
      </c>
      <c r="I31" s="3">
        <v>3</v>
      </c>
      <c r="J31" s="36">
        <v>0</v>
      </c>
      <c r="K31" s="3">
        <v>-1</v>
      </c>
      <c r="L31" s="3"/>
      <c r="M31" s="3"/>
      <c r="N31" s="12"/>
      <c r="O31" s="3">
        <v>-1</v>
      </c>
      <c r="P31" s="3">
        <v>0</v>
      </c>
      <c r="R31" s="10">
        <v>0</v>
      </c>
      <c r="S31" s="10">
        <v>-1</v>
      </c>
      <c r="U31" s="3">
        <v>-1</v>
      </c>
      <c r="V31" s="3">
        <v>0</v>
      </c>
      <c r="X31" s="38">
        <v>0</v>
      </c>
      <c r="Y31" s="3">
        <v>-1</v>
      </c>
      <c r="Z31" s="3">
        <v>-1</v>
      </c>
      <c r="AA31" s="3">
        <v>-1</v>
      </c>
      <c r="AC31" s="3">
        <v>-1</v>
      </c>
      <c r="AD31" s="3">
        <v>0</v>
      </c>
      <c r="AE31" s="3">
        <v>-1</v>
      </c>
      <c r="AF31" s="12">
        <v>-1</v>
      </c>
    </row>
    <row r="32" spans="1:35" ht="15" customHeight="1">
      <c r="A32" s="1" t="s">
        <v>135</v>
      </c>
      <c r="B32" s="1" t="s">
        <v>247</v>
      </c>
      <c r="C32" s="31"/>
      <c r="D32" s="31"/>
      <c r="E32" s="3"/>
      <c r="F32" s="3"/>
      <c r="G32" s="3">
        <v>4</v>
      </c>
      <c r="H32" s="3"/>
      <c r="I32" s="3">
        <v>3</v>
      </c>
      <c r="J32" s="36">
        <v>18</v>
      </c>
      <c r="K32" s="3"/>
      <c r="L32" s="3"/>
      <c r="M32" s="3"/>
      <c r="N32" s="12"/>
      <c r="P32" s="3">
        <v>6</v>
      </c>
      <c r="R32" s="10">
        <v>65</v>
      </c>
      <c r="S32" s="10"/>
      <c r="V32" s="3">
        <v>4</v>
      </c>
      <c r="X32" s="38">
        <v>18</v>
      </c>
      <c r="AD32" s="3">
        <v>67</v>
      </c>
    </row>
    <row r="33" spans="1:42">
      <c r="A33" s="1" t="s">
        <v>137</v>
      </c>
      <c r="B33" s="1" t="s">
        <v>136</v>
      </c>
      <c r="C33" s="31"/>
      <c r="D33" s="31"/>
      <c r="E33" s="3"/>
      <c r="F33" s="3"/>
      <c r="G33" s="3">
        <v>2</v>
      </c>
      <c r="H33" s="3"/>
      <c r="I33" s="3">
        <v>0</v>
      </c>
      <c r="J33" s="36">
        <v>12</v>
      </c>
      <c r="K33" s="3"/>
      <c r="L33" s="3"/>
      <c r="M33" s="3"/>
      <c r="N33" s="12"/>
      <c r="P33" s="3">
        <v>4</v>
      </c>
      <c r="R33" s="10">
        <v>35</v>
      </c>
      <c r="S33" s="10">
        <v>-1</v>
      </c>
      <c r="V33" s="3">
        <v>4</v>
      </c>
      <c r="X33" s="38">
        <v>16</v>
      </c>
      <c r="AD33" s="3">
        <v>50</v>
      </c>
      <c r="AP33" s="3">
        <v>10</v>
      </c>
    </row>
    <row r="34" spans="1:42">
      <c r="A34" s="1" t="s">
        <v>138</v>
      </c>
      <c r="B34" s="1" t="s">
        <v>248</v>
      </c>
      <c r="C34" s="31">
        <v>-1</v>
      </c>
      <c r="D34" s="31"/>
      <c r="E34" s="3"/>
      <c r="F34" s="3"/>
      <c r="G34" s="3">
        <v>3</v>
      </c>
      <c r="H34" s="3"/>
      <c r="I34" s="3">
        <v>0</v>
      </c>
      <c r="J34" s="36">
        <v>12</v>
      </c>
      <c r="K34" s="3"/>
      <c r="L34" s="3"/>
      <c r="M34" s="3"/>
      <c r="N34" s="12"/>
      <c r="P34" s="3">
        <v>3</v>
      </c>
      <c r="R34" s="10">
        <v>21</v>
      </c>
      <c r="S34" s="10"/>
      <c r="U34" s="3">
        <v>-1</v>
      </c>
      <c r="V34" s="3">
        <v>0</v>
      </c>
      <c r="X34" s="38">
        <v>11</v>
      </c>
      <c r="AA34" s="3">
        <v>-1</v>
      </c>
      <c r="AD34" s="3">
        <v>40</v>
      </c>
    </row>
    <row r="35" spans="1:42">
      <c r="A35" s="1" t="s">
        <v>140</v>
      </c>
      <c r="B35" s="1" t="s">
        <v>139</v>
      </c>
      <c r="C35" s="31"/>
      <c r="D35" s="31"/>
      <c r="E35" s="3"/>
      <c r="F35" s="3">
        <v>-1</v>
      </c>
      <c r="G35" s="3">
        <v>1</v>
      </c>
      <c r="H35" s="3"/>
      <c r="I35" s="3">
        <v>4</v>
      </c>
      <c r="J35" s="36">
        <v>15</v>
      </c>
      <c r="K35" s="3"/>
      <c r="L35" s="3"/>
      <c r="M35" s="3"/>
      <c r="N35" s="12"/>
      <c r="P35" s="3">
        <v>5</v>
      </c>
      <c r="R35" s="10">
        <v>0</v>
      </c>
      <c r="S35" s="10">
        <v>-1</v>
      </c>
      <c r="U35" s="3">
        <v>-1</v>
      </c>
      <c r="V35" s="3">
        <v>0</v>
      </c>
      <c r="X35" s="38">
        <v>0</v>
      </c>
      <c r="Y35" s="3">
        <v>-1</v>
      </c>
      <c r="Z35" s="3">
        <v>-1</v>
      </c>
      <c r="AC35" s="3">
        <v>-1</v>
      </c>
      <c r="AD35" s="3">
        <v>0</v>
      </c>
      <c r="AE35" s="3">
        <v>-1</v>
      </c>
      <c r="AF35" s="12">
        <v>-1</v>
      </c>
    </row>
    <row r="36" spans="1:42">
      <c r="A36" s="1" t="s">
        <v>141</v>
      </c>
      <c r="B36" s="1" t="s">
        <v>249</v>
      </c>
      <c r="C36" s="31">
        <v>-1</v>
      </c>
      <c r="D36" s="31"/>
      <c r="E36" s="3"/>
      <c r="F36" s="3">
        <v>-1</v>
      </c>
      <c r="G36" s="3">
        <v>0</v>
      </c>
      <c r="H36" s="3">
        <v>-1</v>
      </c>
      <c r="I36" s="3">
        <v>3</v>
      </c>
      <c r="J36" s="36">
        <v>0</v>
      </c>
      <c r="K36" s="3">
        <v>-1</v>
      </c>
      <c r="L36" s="3"/>
      <c r="M36" s="3"/>
      <c r="N36" s="12"/>
      <c r="O36" s="3">
        <v>-1</v>
      </c>
      <c r="P36" s="3">
        <v>0</v>
      </c>
      <c r="R36" s="10">
        <v>0</v>
      </c>
      <c r="S36" s="10">
        <v>-1</v>
      </c>
      <c r="U36" s="3">
        <v>-1</v>
      </c>
      <c r="V36" s="3">
        <v>0</v>
      </c>
      <c r="X36" s="38">
        <v>0</v>
      </c>
      <c r="Y36" s="3">
        <v>-1</v>
      </c>
      <c r="Z36" s="3">
        <v>-1</v>
      </c>
      <c r="AA36" s="3">
        <v>-1</v>
      </c>
      <c r="AC36" s="3">
        <v>-1</v>
      </c>
      <c r="AD36" s="3">
        <v>0</v>
      </c>
      <c r="AF36" s="12">
        <v>-1</v>
      </c>
    </row>
    <row r="37" spans="1:42" ht="17" customHeight="1">
      <c r="A37" s="1" t="s">
        <v>142</v>
      </c>
      <c r="B37" s="1" t="s">
        <v>220</v>
      </c>
      <c r="C37" s="31"/>
      <c r="D37" s="31"/>
      <c r="E37" s="3"/>
      <c r="F37" s="3"/>
      <c r="G37" s="3">
        <v>3</v>
      </c>
      <c r="H37" s="3"/>
      <c r="I37" s="3">
        <v>4</v>
      </c>
      <c r="J37" s="36">
        <v>16</v>
      </c>
      <c r="K37" s="3"/>
      <c r="L37" s="3"/>
      <c r="M37" s="3"/>
      <c r="N37" s="12"/>
      <c r="P37" s="3">
        <v>6</v>
      </c>
      <c r="R37" s="10">
        <v>38</v>
      </c>
      <c r="S37" s="10"/>
      <c r="U37" s="3">
        <v>-1</v>
      </c>
      <c r="V37" s="3">
        <v>0</v>
      </c>
      <c r="X37" s="38">
        <v>8</v>
      </c>
      <c r="Z37" s="3">
        <v>-1</v>
      </c>
      <c r="AD37" s="3">
        <v>44</v>
      </c>
      <c r="AE37" s="3">
        <v>-1</v>
      </c>
    </row>
    <row r="38" spans="1:42">
      <c r="A38" s="1" t="s">
        <v>144</v>
      </c>
      <c r="B38" s="1" t="s">
        <v>143</v>
      </c>
      <c r="C38" s="31"/>
      <c r="D38" s="31"/>
      <c r="E38" s="3"/>
      <c r="F38" s="3"/>
      <c r="G38" s="3">
        <v>2</v>
      </c>
      <c r="H38" s="3"/>
      <c r="I38" s="3">
        <v>4</v>
      </c>
      <c r="J38" s="36">
        <v>17.5</v>
      </c>
      <c r="K38" s="3">
        <v>-1</v>
      </c>
      <c r="L38" s="3"/>
      <c r="M38" s="3"/>
      <c r="N38" s="12"/>
      <c r="P38" s="3">
        <v>5</v>
      </c>
      <c r="R38" s="10">
        <v>47</v>
      </c>
      <c r="S38" s="10">
        <v>-1</v>
      </c>
      <c r="V38" s="3">
        <v>4</v>
      </c>
      <c r="X38" s="38">
        <v>8</v>
      </c>
      <c r="AD38" s="3">
        <v>41</v>
      </c>
      <c r="AE38" s="3">
        <v>-1</v>
      </c>
      <c r="AF38" s="12">
        <v>-1</v>
      </c>
    </row>
    <row r="39" spans="1:42" ht="18" customHeight="1">
      <c r="A39" s="1" t="s">
        <v>146</v>
      </c>
      <c r="B39" s="1" t="s">
        <v>145</v>
      </c>
      <c r="C39" s="31"/>
      <c r="D39" s="31"/>
      <c r="E39" s="3"/>
      <c r="F39" s="3"/>
      <c r="G39" s="3">
        <v>4</v>
      </c>
      <c r="H39" s="3"/>
      <c r="I39" s="3">
        <v>0</v>
      </c>
      <c r="J39" s="36">
        <v>18</v>
      </c>
      <c r="K39" s="3"/>
      <c r="L39" s="3"/>
      <c r="M39" s="3"/>
      <c r="N39" s="12"/>
      <c r="P39" s="3">
        <v>6</v>
      </c>
      <c r="R39" s="10">
        <v>58</v>
      </c>
      <c r="S39" s="10"/>
      <c r="V39" s="3">
        <v>4</v>
      </c>
      <c r="X39" s="38">
        <v>11</v>
      </c>
      <c r="Y39" s="3">
        <v>-1</v>
      </c>
      <c r="AD39" s="3">
        <v>51</v>
      </c>
      <c r="AP39" s="3">
        <v>12</v>
      </c>
    </row>
    <row r="40" spans="1:42">
      <c r="A40" s="1" t="s">
        <v>147</v>
      </c>
      <c r="B40" s="1" t="s">
        <v>250</v>
      </c>
      <c r="C40" s="31"/>
      <c r="D40" s="31"/>
      <c r="E40" s="3"/>
      <c r="F40" s="3"/>
      <c r="G40" s="3">
        <v>4</v>
      </c>
      <c r="H40" s="3"/>
      <c r="J40" s="36">
        <v>12</v>
      </c>
      <c r="K40" s="3"/>
      <c r="L40" s="3"/>
      <c r="M40" s="3"/>
      <c r="N40" s="12"/>
      <c r="P40" s="3">
        <v>6</v>
      </c>
      <c r="R40" s="10">
        <v>56</v>
      </c>
      <c r="S40" s="10"/>
      <c r="V40" s="3">
        <v>4</v>
      </c>
      <c r="X40" s="38">
        <v>18</v>
      </c>
      <c r="Z40" s="3">
        <v>-1</v>
      </c>
      <c r="AD40" s="3">
        <v>66</v>
      </c>
      <c r="AF40" s="12">
        <v>-1</v>
      </c>
    </row>
    <row r="41" spans="1:42">
      <c r="A41" s="1" t="s">
        <v>148</v>
      </c>
      <c r="B41" s="1" t="s">
        <v>41</v>
      </c>
      <c r="C41" s="31"/>
      <c r="D41" s="31"/>
      <c r="E41" s="3">
        <v>-1</v>
      </c>
      <c r="F41" s="3"/>
      <c r="G41" s="3">
        <v>3</v>
      </c>
      <c r="H41" s="3"/>
      <c r="J41" s="36">
        <v>15</v>
      </c>
      <c r="K41" s="3"/>
      <c r="L41" s="3"/>
      <c r="M41" s="3"/>
      <c r="N41" s="12"/>
      <c r="P41" s="3">
        <v>5</v>
      </c>
      <c r="R41" s="10">
        <v>38</v>
      </c>
      <c r="S41" s="10"/>
      <c r="V41" s="3">
        <v>4</v>
      </c>
      <c r="X41" s="38">
        <v>7</v>
      </c>
      <c r="AD41" s="3">
        <v>51</v>
      </c>
    </row>
    <row r="42" spans="1:42">
      <c r="C42"/>
      <c r="D42"/>
      <c r="O42"/>
      <c r="Q42"/>
      <c r="R42"/>
      <c r="S42"/>
      <c r="T42"/>
      <c r="U42"/>
      <c r="V42"/>
      <c r="W42"/>
      <c r="Y42"/>
      <c r="Z42"/>
      <c r="AA42"/>
      <c r="AB42"/>
      <c r="AC42"/>
      <c r="AD42"/>
      <c r="AE42"/>
      <c r="AF42"/>
    </row>
    <row r="43" spans="1:42">
      <c r="C43"/>
      <c r="D43"/>
      <c r="O43"/>
      <c r="Q43"/>
      <c r="R43"/>
      <c r="S43"/>
      <c r="T43"/>
      <c r="U43"/>
      <c r="V43"/>
      <c r="W43"/>
      <c r="Y43"/>
      <c r="Z43"/>
      <c r="AA43"/>
      <c r="AB43"/>
      <c r="AC43"/>
      <c r="AD43"/>
      <c r="AE43"/>
      <c r="AF43"/>
    </row>
    <row r="44" spans="1:42">
      <c r="C44"/>
      <c r="D44"/>
      <c r="O44"/>
      <c r="Q44"/>
      <c r="R44"/>
      <c r="S44"/>
      <c r="T44"/>
      <c r="U44"/>
      <c r="V44"/>
      <c r="W44"/>
      <c r="Y44"/>
      <c r="Z44"/>
      <c r="AA44"/>
      <c r="AB44"/>
      <c r="AC44"/>
      <c r="AD44"/>
      <c r="AE44"/>
      <c r="AF44"/>
    </row>
    <row r="45" spans="1:42">
      <c r="C45"/>
      <c r="D45"/>
      <c r="O45"/>
      <c r="Q45"/>
      <c r="R45"/>
      <c r="S45"/>
      <c r="T45"/>
      <c r="U45"/>
      <c r="V45"/>
      <c r="W45"/>
      <c r="Y45"/>
      <c r="Z45"/>
      <c r="AA45"/>
      <c r="AB45"/>
      <c r="AC45"/>
      <c r="AD45"/>
      <c r="AE45"/>
      <c r="AF45"/>
    </row>
    <row r="46" spans="1:42">
      <c r="C46"/>
      <c r="D46"/>
      <c r="O46"/>
      <c r="Q46"/>
      <c r="R46"/>
      <c r="S46"/>
      <c r="T46"/>
      <c r="U46"/>
      <c r="V46"/>
      <c r="W46"/>
      <c r="Y46"/>
      <c r="Z46"/>
      <c r="AA46"/>
      <c r="AB46"/>
      <c r="AC46"/>
      <c r="AD46"/>
      <c r="AE46"/>
      <c r="AF46"/>
    </row>
    <row r="47" spans="1:42">
      <c r="C47"/>
      <c r="D47"/>
      <c r="O47"/>
      <c r="Q47"/>
      <c r="R47"/>
      <c r="S47"/>
      <c r="T47"/>
      <c r="U47"/>
      <c r="V47"/>
      <c r="W47"/>
      <c r="Y47"/>
      <c r="Z47"/>
      <c r="AA47"/>
      <c r="AB47"/>
      <c r="AC47"/>
      <c r="AD47"/>
      <c r="AE47"/>
      <c r="AF47"/>
    </row>
    <row r="48" spans="1:42">
      <c r="C48"/>
      <c r="D48"/>
      <c r="O48"/>
      <c r="Q48"/>
      <c r="R48"/>
      <c r="S48"/>
      <c r="T48"/>
      <c r="U48"/>
      <c r="V48"/>
      <c r="W48"/>
      <c r="Y48"/>
      <c r="Z48"/>
      <c r="AA48"/>
      <c r="AB48"/>
      <c r="AC48"/>
      <c r="AD48"/>
      <c r="AE48"/>
      <c r="AF48"/>
    </row>
    <row r="49" spans="3:32">
      <c r="C49"/>
      <c r="D49"/>
      <c r="O49"/>
      <c r="Q49"/>
      <c r="R49"/>
      <c r="S49"/>
      <c r="T49"/>
      <c r="U49"/>
      <c r="V49"/>
      <c r="W49"/>
      <c r="Y49"/>
      <c r="Z49"/>
      <c r="AA49"/>
      <c r="AB49"/>
      <c r="AC49"/>
      <c r="AD49"/>
      <c r="AE49"/>
      <c r="AF49"/>
    </row>
    <row r="50" spans="3:32">
      <c r="C50"/>
      <c r="D50"/>
      <c r="O50"/>
      <c r="Q50"/>
      <c r="R50"/>
      <c r="S50"/>
      <c r="T50"/>
      <c r="U50"/>
      <c r="V50"/>
      <c r="W50"/>
      <c r="Y50"/>
      <c r="Z50"/>
      <c r="AA50"/>
      <c r="AB50"/>
      <c r="AC50"/>
      <c r="AD50"/>
      <c r="AE50"/>
      <c r="AF50"/>
    </row>
    <row r="51" spans="3:32">
      <c r="C51"/>
      <c r="D51"/>
      <c r="O51"/>
      <c r="Q51"/>
      <c r="R51"/>
      <c r="S51"/>
      <c r="T51"/>
      <c r="U51"/>
      <c r="V51"/>
      <c r="W51"/>
      <c r="Y51"/>
      <c r="Z51"/>
      <c r="AA51"/>
      <c r="AB51"/>
      <c r="AC51"/>
      <c r="AD51"/>
      <c r="AE51"/>
      <c r="AF51"/>
    </row>
    <row r="52" spans="3:32">
      <c r="C52"/>
      <c r="D52"/>
      <c r="O52"/>
      <c r="Q52"/>
      <c r="R52"/>
      <c r="S52"/>
      <c r="T52"/>
      <c r="U52"/>
      <c r="V52"/>
      <c r="W52"/>
      <c r="Y52"/>
      <c r="Z52"/>
      <c r="AA52"/>
      <c r="AB52"/>
      <c r="AC52"/>
      <c r="AD52"/>
      <c r="AE52"/>
      <c r="AF52"/>
    </row>
    <row r="53" spans="3:32">
      <c r="C53"/>
      <c r="D53"/>
      <c r="O53"/>
      <c r="Q53"/>
      <c r="R53"/>
      <c r="S53"/>
      <c r="T53"/>
      <c r="U53"/>
      <c r="V53"/>
      <c r="W53"/>
      <c r="Y53"/>
      <c r="Z53"/>
      <c r="AA53"/>
      <c r="AB53"/>
      <c r="AC53"/>
      <c r="AD53"/>
      <c r="AE53"/>
      <c r="AF53"/>
    </row>
    <row r="54" spans="3:32">
      <c r="C54"/>
      <c r="D54"/>
      <c r="O54"/>
      <c r="Q54"/>
      <c r="R54"/>
      <c r="S54"/>
      <c r="T54"/>
      <c r="U54"/>
      <c r="V54"/>
      <c r="W54"/>
      <c r="Y54"/>
      <c r="Z54"/>
      <c r="AA54"/>
      <c r="AB54"/>
      <c r="AC54"/>
      <c r="AD54"/>
      <c r="AE54"/>
      <c r="AF54"/>
    </row>
    <row r="55" spans="3:32">
      <c r="C55"/>
      <c r="D55"/>
      <c r="O55"/>
      <c r="Q55"/>
      <c r="R55"/>
      <c r="S55"/>
      <c r="T55"/>
      <c r="U55"/>
      <c r="V55"/>
      <c r="W55"/>
      <c r="Y55"/>
      <c r="Z55"/>
      <c r="AA55"/>
      <c r="AB55"/>
      <c r="AC55"/>
      <c r="AD55"/>
      <c r="AE55"/>
      <c r="AF55"/>
    </row>
    <row r="56" spans="3:32">
      <c r="C56"/>
      <c r="D56"/>
      <c r="O56"/>
      <c r="Q56"/>
      <c r="R56"/>
      <c r="S56"/>
      <c r="T56"/>
      <c r="U56"/>
      <c r="V56"/>
      <c r="W56"/>
      <c r="Y56"/>
      <c r="Z56"/>
      <c r="AA56"/>
      <c r="AB56"/>
      <c r="AC56"/>
      <c r="AD56"/>
      <c r="AE56"/>
      <c r="AF56"/>
    </row>
    <row r="57" spans="3:32">
      <c r="C57"/>
      <c r="D57"/>
      <c r="O57"/>
      <c r="Q57"/>
      <c r="R57"/>
      <c r="S57"/>
      <c r="T57"/>
      <c r="U57"/>
      <c r="V57"/>
      <c r="W57"/>
      <c r="Y57"/>
      <c r="Z57"/>
      <c r="AA57"/>
      <c r="AB57"/>
      <c r="AC57"/>
      <c r="AD57"/>
      <c r="AE57"/>
      <c r="AF57"/>
    </row>
    <row r="58" spans="3:32">
      <c r="C58"/>
      <c r="D58"/>
      <c r="O58"/>
      <c r="Q58"/>
      <c r="R58"/>
      <c r="S58"/>
      <c r="T58"/>
      <c r="U58"/>
      <c r="V58"/>
      <c r="W58"/>
      <c r="Y58"/>
      <c r="Z58"/>
      <c r="AA58"/>
      <c r="AB58"/>
      <c r="AC58"/>
      <c r="AD58"/>
      <c r="AE58"/>
      <c r="AF58"/>
    </row>
  </sheetData>
  <phoneticPr fontId="4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4"/>
  <sheetViews>
    <sheetView tabSelected="1" topLeftCell="A10" zoomScale="150" zoomScaleNormal="150" zoomScalePageLayoutView="150" workbookViewId="0">
      <selection activeCell="AV29" sqref="AV29"/>
    </sheetView>
  </sheetViews>
  <sheetFormatPr baseColWidth="10" defaultRowHeight="15" x14ac:dyDescent="0"/>
  <cols>
    <col min="2" max="2" width="27.33203125" customWidth="1"/>
    <col min="3" max="3" width="3" customWidth="1"/>
    <col min="4" max="4" width="2.6640625" customWidth="1"/>
    <col min="5" max="5" width="2.83203125" hidden="1" customWidth="1"/>
    <col min="6" max="10" width="2.6640625" hidden="1" customWidth="1"/>
    <col min="11" max="11" width="3.1640625" hidden="1" customWidth="1"/>
    <col min="12" max="17" width="2.6640625" hidden="1" customWidth="1"/>
    <col min="18" max="18" width="3.33203125" hidden="1" customWidth="1"/>
    <col min="19" max="23" width="2.6640625" hidden="1" customWidth="1"/>
    <col min="24" max="24" width="4.83203125" hidden="1" customWidth="1"/>
    <col min="25" max="25" width="2.83203125" hidden="1" customWidth="1"/>
    <col min="26" max="29" width="2.6640625" hidden="1" customWidth="1"/>
    <col min="30" max="32" width="3" style="3" hidden="1" customWidth="1"/>
    <col min="33" max="36" width="3" style="3" customWidth="1"/>
    <col min="37" max="37" width="3.5" style="3" customWidth="1"/>
    <col min="38" max="45" width="3" style="3" customWidth="1"/>
    <col min="46" max="46" width="10.83203125" style="10" customWidth="1"/>
  </cols>
  <sheetData>
    <row r="1" spans="1:46" ht="73" customHeight="1">
      <c r="A1" s="1"/>
      <c r="B1" s="2" t="s">
        <v>223</v>
      </c>
      <c r="C1" s="7">
        <v>41729</v>
      </c>
      <c r="D1" s="7">
        <v>41731</v>
      </c>
      <c r="E1" s="6">
        <v>41733</v>
      </c>
      <c r="F1" s="6">
        <v>41736</v>
      </c>
      <c r="G1" s="74" t="s">
        <v>123</v>
      </c>
      <c r="H1" s="74" t="s">
        <v>164</v>
      </c>
      <c r="I1" s="6" t="s">
        <v>167</v>
      </c>
      <c r="J1" s="6" t="s">
        <v>166</v>
      </c>
      <c r="K1" s="72" t="s">
        <v>302</v>
      </c>
      <c r="L1" s="6" t="s">
        <v>165</v>
      </c>
      <c r="M1" s="6">
        <v>41745</v>
      </c>
      <c r="N1" s="6" t="s">
        <v>194</v>
      </c>
      <c r="O1" s="4" t="s">
        <v>203</v>
      </c>
      <c r="P1" s="79" t="s">
        <v>303</v>
      </c>
      <c r="Q1" s="4" t="s">
        <v>204</v>
      </c>
      <c r="R1" s="75" t="s">
        <v>298</v>
      </c>
      <c r="S1" s="4" t="s">
        <v>196</v>
      </c>
      <c r="T1" s="4" t="s">
        <v>205</v>
      </c>
      <c r="U1" s="6">
        <v>41759</v>
      </c>
      <c r="V1" s="74" t="s">
        <v>291</v>
      </c>
      <c r="W1" s="4" t="s">
        <v>199</v>
      </c>
      <c r="X1" s="6">
        <v>41764</v>
      </c>
      <c r="Y1" s="71" t="s">
        <v>301</v>
      </c>
      <c r="Z1" s="6">
        <v>41766</v>
      </c>
      <c r="AA1" s="6">
        <v>41768</v>
      </c>
      <c r="AB1" s="6">
        <v>41771</v>
      </c>
      <c r="AC1" s="11">
        <v>41773</v>
      </c>
      <c r="AD1" s="75" t="s">
        <v>265</v>
      </c>
      <c r="AE1" s="25">
        <v>41775</v>
      </c>
      <c r="AF1" s="25">
        <v>41778</v>
      </c>
      <c r="AG1" s="25">
        <v>41780</v>
      </c>
      <c r="AH1" s="25">
        <v>41782</v>
      </c>
      <c r="AI1" s="25">
        <v>41787</v>
      </c>
      <c r="AJ1" s="25">
        <v>41789</v>
      </c>
      <c r="AK1" s="25">
        <v>41792</v>
      </c>
      <c r="AL1" s="76" t="s">
        <v>296</v>
      </c>
      <c r="AM1" s="25">
        <v>41794</v>
      </c>
      <c r="AN1" s="25">
        <v>41796</v>
      </c>
      <c r="AO1" s="6">
        <v>41799</v>
      </c>
      <c r="AP1" s="75" t="s">
        <v>295</v>
      </c>
      <c r="AQ1" s="4" t="s">
        <v>300</v>
      </c>
      <c r="AR1" s="4" t="s">
        <v>328</v>
      </c>
    </row>
    <row r="2" spans="1:46" s="69" customFormat="1" ht="18" customHeight="1">
      <c r="A2" s="65"/>
      <c r="B2" s="66"/>
      <c r="C2" s="67" t="s">
        <v>288</v>
      </c>
      <c r="D2" s="67" t="s">
        <v>289</v>
      </c>
      <c r="E2" s="67" t="s">
        <v>256</v>
      </c>
      <c r="F2" s="67" t="s">
        <v>288</v>
      </c>
      <c r="G2" s="67" t="s">
        <v>289</v>
      </c>
      <c r="H2" s="67" t="s">
        <v>289</v>
      </c>
      <c r="I2" s="67" t="s">
        <v>289</v>
      </c>
      <c r="J2" s="67" t="s">
        <v>256</v>
      </c>
      <c r="K2" s="34" t="s">
        <v>256</v>
      </c>
      <c r="L2" s="67" t="s">
        <v>288</v>
      </c>
      <c r="M2" s="67" t="s">
        <v>289</v>
      </c>
      <c r="N2" s="67" t="s">
        <v>256</v>
      </c>
      <c r="O2" s="67" t="s">
        <v>288</v>
      </c>
      <c r="P2" s="34" t="s">
        <v>288</v>
      </c>
      <c r="Q2" s="67" t="s">
        <v>289</v>
      </c>
      <c r="R2" s="67" t="s">
        <v>256</v>
      </c>
      <c r="S2" s="67" t="s">
        <v>256</v>
      </c>
      <c r="T2" s="67" t="s">
        <v>288</v>
      </c>
      <c r="U2" s="67" t="s">
        <v>289</v>
      </c>
      <c r="V2" s="67" t="s">
        <v>289</v>
      </c>
      <c r="W2" s="67" t="s">
        <v>256</v>
      </c>
      <c r="X2" s="67" t="s">
        <v>288</v>
      </c>
      <c r="Y2" s="38" t="s">
        <v>288</v>
      </c>
      <c r="Z2" s="67" t="s">
        <v>289</v>
      </c>
      <c r="AA2" s="67" t="s">
        <v>256</v>
      </c>
      <c r="AB2" s="67" t="s">
        <v>288</v>
      </c>
      <c r="AC2" s="68" t="s">
        <v>289</v>
      </c>
      <c r="AD2" s="67" t="s">
        <v>289</v>
      </c>
      <c r="AE2" s="67" t="s">
        <v>256</v>
      </c>
      <c r="AF2" s="67" t="s">
        <v>288</v>
      </c>
      <c r="AG2" s="67" t="s">
        <v>289</v>
      </c>
      <c r="AH2" s="67" t="s">
        <v>256</v>
      </c>
      <c r="AI2" s="70" t="s">
        <v>289</v>
      </c>
      <c r="AJ2" s="70" t="s">
        <v>256</v>
      </c>
      <c r="AK2" s="70" t="s">
        <v>288</v>
      </c>
      <c r="AL2" s="70" t="s">
        <v>289</v>
      </c>
      <c r="AM2" s="67" t="s">
        <v>289</v>
      </c>
      <c r="AN2" s="67" t="s">
        <v>256</v>
      </c>
      <c r="AO2" s="67" t="s">
        <v>288</v>
      </c>
      <c r="AP2" s="67" t="s">
        <v>288</v>
      </c>
      <c r="AQ2" s="67"/>
      <c r="AR2" s="67"/>
      <c r="AS2" s="67"/>
      <c r="AT2" s="67"/>
    </row>
    <row r="3" spans="1:46" s="78" customFormat="1" ht="17" customHeight="1">
      <c r="A3" s="77"/>
      <c r="B3" s="77" t="s">
        <v>216</v>
      </c>
      <c r="C3" s="24"/>
      <c r="D3" s="24"/>
      <c r="E3" s="24"/>
      <c r="F3" s="24"/>
      <c r="G3" s="24">
        <v>0</v>
      </c>
      <c r="H3" s="24">
        <v>0</v>
      </c>
      <c r="I3" s="24"/>
      <c r="J3" s="24"/>
      <c r="K3" s="15">
        <v>0</v>
      </c>
      <c r="L3" s="24"/>
      <c r="M3" s="24"/>
      <c r="N3" s="24"/>
      <c r="O3" s="24"/>
      <c r="P3" s="15">
        <v>2</v>
      </c>
      <c r="Q3" s="24"/>
      <c r="R3" s="24">
        <v>6</v>
      </c>
      <c r="S3" s="24"/>
      <c r="T3" s="24"/>
      <c r="U3" s="24"/>
      <c r="V3" s="24">
        <v>0</v>
      </c>
      <c r="W3" s="24"/>
      <c r="X3" s="24"/>
      <c r="Y3" s="15">
        <v>0</v>
      </c>
      <c r="Z3" s="24"/>
      <c r="AA3" s="24"/>
      <c r="AB3" s="24"/>
      <c r="AC3" s="73"/>
      <c r="AD3" s="24">
        <v>10</v>
      </c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>
        <v>25</v>
      </c>
      <c r="AQ3" s="24"/>
      <c r="AR3" s="24"/>
      <c r="AS3" s="24"/>
      <c r="AT3" s="24">
        <f>SUM(C3:AR3)</f>
        <v>43</v>
      </c>
    </row>
    <row r="4" spans="1:46" s="78" customFormat="1" ht="16" customHeight="1">
      <c r="A4" s="77"/>
      <c r="B4" s="77" t="s">
        <v>217</v>
      </c>
      <c r="C4" s="24"/>
      <c r="D4" s="24"/>
      <c r="E4" s="24"/>
      <c r="F4" s="24"/>
      <c r="G4" s="24">
        <v>4</v>
      </c>
      <c r="H4" s="24">
        <v>4</v>
      </c>
      <c r="I4" s="24"/>
      <c r="J4" s="24"/>
      <c r="K4" s="15">
        <v>18</v>
      </c>
      <c r="L4" s="24"/>
      <c r="M4" s="24"/>
      <c r="N4" s="24"/>
      <c r="O4" s="24"/>
      <c r="P4" s="15">
        <v>4</v>
      </c>
      <c r="Q4" s="24"/>
      <c r="R4" s="24">
        <v>65</v>
      </c>
      <c r="S4" s="24"/>
      <c r="T4" s="24"/>
      <c r="U4" s="24"/>
      <c r="V4" s="24">
        <v>4</v>
      </c>
      <c r="W4" s="24"/>
      <c r="X4" s="24"/>
      <c r="Y4" s="15">
        <v>18</v>
      </c>
      <c r="Z4" s="24"/>
      <c r="AA4" s="24"/>
      <c r="AB4" s="24"/>
      <c r="AC4" s="73"/>
      <c r="AD4" s="24">
        <v>65</v>
      </c>
      <c r="AE4" s="24"/>
      <c r="AF4" s="24"/>
      <c r="AG4" s="24"/>
      <c r="AH4" s="24"/>
      <c r="AI4" s="24"/>
      <c r="AJ4" s="24"/>
      <c r="AK4" s="24"/>
      <c r="AL4" s="24">
        <v>18</v>
      </c>
      <c r="AM4" s="24"/>
      <c r="AN4" s="24"/>
      <c r="AO4" s="24"/>
      <c r="AP4" s="24">
        <v>75</v>
      </c>
      <c r="AQ4" s="24">
        <v>26</v>
      </c>
      <c r="AR4" s="24"/>
      <c r="AS4" s="24"/>
      <c r="AT4" s="24">
        <f>SUM(C4:AR4)</f>
        <v>301</v>
      </c>
    </row>
    <row r="5" spans="1:46">
      <c r="A5" s="1" t="s">
        <v>150</v>
      </c>
      <c r="B5" s="1" t="s">
        <v>149</v>
      </c>
      <c r="C5" s="3"/>
      <c r="D5" s="3"/>
      <c r="E5" s="3"/>
      <c r="F5" s="3"/>
      <c r="G5" s="3">
        <v>4</v>
      </c>
      <c r="H5" s="3">
        <v>4</v>
      </c>
      <c r="I5" s="3"/>
      <c r="J5" s="3"/>
      <c r="K5" s="3">
        <v>17</v>
      </c>
      <c r="L5" s="3" t="s">
        <v>187</v>
      </c>
      <c r="M5" s="3"/>
      <c r="N5" s="3"/>
      <c r="O5" s="3"/>
      <c r="P5" s="3">
        <v>4</v>
      </c>
      <c r="Q5" s="3"/>
      <c r="R5" s="3">
        <v>43</v>
      </c>
      <c r="S5" s="3"/>
      <c r="T5" s="3"/>
      <c r="U5" s="3"/>
      <c r="V5" s="3">
        <v>4</v>
      </c>
      <c r="W5" s="3" t="s">
        <v>200</v>
      </c>
      <c r="X5" s="3"/>
      <c r="Y5" s="3">
        <v>11</v>
      </c>
      <c r="Z5" s="3"/>
      <c r="AA5" s="3"/>
      <c r="AB5" s="3" t="s">
        <v>252</v>
      </c>
      <c r="AC5" s="12"/>
      <c r="AD5" s="3">
        <v>44</v>
      </c>
      <c r="AH5" s="3" t="s">
        <v>188</v>
      </c>
      <c r="AQ5" s="24">
        <v>26</v>
      </c>
      <c r="AT5" s="24">
        <f t="shared" ref="AT5:AT36" si="0">SUM(C5:AR5)</f>
        <v>157</v>
      </c>
    </row>
    <row r="6" spans="1:46">
      <c r="A6" s="1" t="s">
        <v>152</v>
      </c>
      <c r="B6" s="1" t="s">
        <v>151</v>
      </c>
      <c r="C6" s="3"/>
      <c r="D6" s="3">
        <v>-1</v>
      </c>
      <c r="E6" s="3"/>
      <c r="F6" s="3"/>
      <c r="G6" s="3">
        <v>4</v>
      </c>
      <c r="H6" s="3">
        <v>1</v>
      </c>
      <c r="I6" s="3"/>
      <c r="J6" s="3"/>
      <c r="K6" s="3">
        <v>0</v>
      </c>
      <c r="L6" s="3"/>
      <c r="M6" s="3"/>
      <c r="N6" s="3">
        <v>-1</v>
      </c>
      <c r="O6" s="3"/>
      <c r="P6" s="3">
        <v>0</v>
      </c>
      <c r="Q6" s="3"/>
      <c r="R6" s="3">
        <v>30</v>
      </c>
      <c r="S6" s="3"/>
      <c r="T6" s="3"/>
      <c r="U6" s="3">
        <v>-1</v>
      </c>
      <c r="V6" s="3">
        <v>0</v>
      </c>
      <c r="W6" s="3"/>
      <c r="X6" s="3">
        <v>-1</v>
      </c>
      <c r="Y6" s="3">
        <v>12</v>
      </c>
      <c r="Z6" s="3">
        <v>-1</v>
      </c>
      <c r="AA6" s="3"/>
      <c r="AB6" s="3"/>
      <c r="AC6" s="12"/>
      <c r="AD6" s="3">
        <v>56</v>
      </c>
      <c r="AF6" s="3">
        <v>-1</v>
      </c>
      <c r="AH6" s="3">
        <v>26</v>
      </c>
      <c r="AQ6" s="24">
        <v>26</v>
      </c>
      <c r="AT6" s="24">
        <f t="shared" si="0"/>
        <v>149</v>
      </c>
    </row>
    <row r="7" spans="1:46">
      <c r="A7" s="1" t="s">
        <v>154</v>
      </c>
      <c r="B7" s="1" t="s">
        <v>153</v>
      </c>
      <c r="C7" s="3"/>
      <c r="D7" s="3"/>
      <c r="E7" s="3"/>
      <c r="F7" s="3"/>
      <c r="G7" s="3">
        <v>4</v>
      </c>
      <c r="H7" s="3">
        <v>4</v>
      </c>
      <c r="I7" s="3"/>
      <c r="J7" s="3"/>
      <c r="K7" s="3">
        <v>16</v>
      </c>
      <c r="L7" s="3" t="s">
        <v>186</v>
      </c>
      <c r="M7" s="3" t="s">
        <v>187</v>
      </c>
      <c r="N7" s="3">
        <v>-1</v>
      </c>
      <c r="O7" s="3"/>
      <c r="P7" s="3">
        <v>4.5</v>
      </c>
      <c r="Q7" s="3"/>
      <c r="R7" s="3">
        <v>45</v>
      </c>
      <c r="S7" s="3"/>
      <c r="T7" s="3"/>
      <c r="U7" s="3"/>
      <c r="V7" s="3">
        <v>4</v>
      </c>
      <c r="W7" s="3" t="s">
        <v>193</v>
      </c>
      <c r="X7" s="3"/>
      <c r="Y7" s="3">
        <v>15</v>
      </c>
      <c r="Z7" s="3"/>
      <c r="AA7" s="3"/>
      <c r="AB7" s="3"/>
      <c r="AC7" s="12"/>
      <c r="AD7" s="3">
        <v>55</v>
      </c>
      <c r="AF7" s="3">
        <v>-1</v>
      </c>
      <c r="AH7" s="3" t="s">
        <v>191</v>
      </c>
      <c r="AQ7" s="24">
        <v>26</v>
      </c>
      <c r="AT7" s="24">
        <f t="shared" si="0"/>
        <v>171.5</v>
      </c>
    </row>
    <row r="8" spans="1:46">
      <c r="A8" s="1" t="s">
        <v>156</v>
      </c>
      <c r="B8" s="1" t="s">
        <v>155</v>
      </c>
      <c r="C8" s="3"/>
      <c r="D8" s="3"/>
      <c r="E8" s="3"/>
      <c r="F8" s="3">
        <v>-1</v>
      </c>
      <c r="G8" s="3">
        <v>0</v>
      </c>
      <c r="H8" s="3">
        <v>3</v>
      </c>
      <c r="I8" s="3"/>
      <c r="J8" s="3">
        <v>-1</v>
      </c>
      <c r="K8" s="3">
        <v>16</v>
      </c>
      <c r="L8" s="3" t="s">
        <v>189</v>
      </c>
      <c r="M8" s="3" t="s">
        <v>188</v>
      </c>
      <c r="N8" s="3"/>
      <c r="O8" s="3"/>
      <c r="P8" s="3">
        <v>5.5</v>
      </c>
      <c r="Q8" s="3"/>
      <c r="R8" s="3">
        <v>34</v>
      </c>
      <c r="S8" s="3"/>
      <c r="T8" s="3"/>
      <c r="U8" s="3">
        <v>-1</v>
      </c>
      <c r="V8" s="3">
        <v>0</v>
      </c>
      <c r="W8" s="3" t="s">
        <v>201</v>
      </c>
      <c r="X8" s="3"/>
      <c r="Y8" s="3">
        <v>12</v>
      </c>
      <c r="Z8" s="3">
        <v>-1</v>
      </c>
      <c r="AA8" s="3"/>
      <c r="AB8" s="3" t="s">
        <v>186</v>
      </c>
      <c r="AC8" s="12"/>
      <c r="AD8" s="3">
        <v>52</v>
      </c>
      <c r="AH8" s="3" t="s">
        <v>190</v>
      </c>
      <c r="AQ8" s="24">
        <v>26</v>
      </c>
      <c r="AT8" s="24">
        <f t="shared" si="0"/>
        <v>144.5</v>
      </c>
    </row>
    <row r="9" spans="1:46">
      <c r="A9" s="1" t="s">
        <v>158</v>
      </c>
      <c r="B9" s="1" t="s">
        <v>157</v>
      </c>
      <c r="C9" s="3"/>
      <c r="D9" s="3"/>
      <c r="E9" s="3"/>
      <c r="F9" s="3"/>
      <c r="G9" s="3">
        <v>4</v>
      </c>
      <c r="H9" s="3">
        <v>4</v>
      </c>
      <c r="I9" s="3"/>
      <c r="J9" s="3"/>
      <c r="K9" s="3">
        <v>13</v>
      </c>
      <c r="L9" s="3" t="s">
        <v>188</v>
      </c>
      <c r="M9" s="3"/>
      <c r="N9" s="3"/>
      <c r="O9" s="3"/>
      <c r="P9" s="3">
        <v>5</v>
      </c>
      <c r="Q9" s="3"/>
      <c r="R9" s="3">
        <v>60</v>
      </c>
      <c r="S9" s="3"/>
      <c r="T9" s="3"/>
      <c r="U9" s="3"/>
      <c r="V9" s="3">
        <v>4</v>
      </c>
      <c r="W9" s="3" t="s">
        <v>189</v>
      </c>
      <c r="X9" s="3"/>
      <c r="Y9" s="3">
        <v>14</v>
      </c>
      <c r="Z9" s="3"/>
      <c r="AA9" s="3"/>
      <c r="AB9" s="3" t="s">
        <v>253</v>
      </c>
      <c r="AC9" s="12"/>
      <c r="AD9" s="3">
        <v>72</v>
      </c>
      <c r="AH9" s="3" t="s">
        <v>192</v>
      </c>
      <c r="AQ9" s="24">
        <v>26</v>
      </c>
      <c r="AT9" s="24">
        <f t="shared" si="0"/>
        <v>202</v>
      </c>
    </row>
    <row r="10" spans="1:46">
      <c r="A10" s="1" t="s">
        <v>159</v>
      </c>
      <c r="B10" s="1" t="s">
        <v>96</v>
      </c>
      <c r="C10" s="3"/>
      <c r="D10" s="3"/>
      <c r="E10" s="3"/>
      <c r="F10" s="3">
        <v>-1</v>
      </c>
      <c r="G10" s="3">
        <v>0</v>
      </c>
      <c r="H10" s="3">
        <v>3</v>
      </c>
      <c r="I10" s="3"/>
      <c r="J10" s="3"/>
      <c r="K10" s="3">
        <v>17</v>
      </c>
      <c r="L10" s="3" t="s">
        <v>190</v>
      </c>
      <c r="M10" s="3" t="s">
        <v>191</v>
      </c>
      <c r="N10" s="3"/>
      <c r="O10" s="3"/>
      <c r="P10" s="3">
        <v>3</v>
      </c>
      <c r="Q10" s="3"/>
      <c r="R10" s="3">
        <v>50</v>
      </c>
      <c r="S10" s="3"/>
      <c r="T10" s="3"/>
      <c r="U10" s="3"/>
      <c r="V10" s="3">
        <v>4</v>
      </c>
      <c r="W10" s="3" t="s">
        <v>202</v>
      </c>
      <c r="X10" s="3"/>
      <c r="Y10" s="3">
        <v>10</v>
      </c>
      <c r="Z10" s="3"/>
      <c r="AA10" s="3"/>
      <c r="AB10" s="3" t="s">
        <v>254</v>
      </c>
      <c r="AC10" s="12"/>
      <c r="AD10" s="3">
        <v>65</v>
      </c>
      <c r="AH10" s="3" t="s">
        <v>193</v>
      </c>
      <c r="AQ10" s="24">
        <v>26</v>
      </c>
      <c r="AT10" s="24">
        <f t="shared" si="0"/>
        <v>177</v>
      </c>
    </row>
    <row r="11" spans="1:46">
      <c r="A11" s="1" t="s">
        <v>161</v>
      </c>
      <c r="B11" s="1" t="s">
        <v>160</v>
      </c>
      <c r="C11" s="3"/>
      <c r="D11" s="3"/>
      <c r="E11" s="3"/>
      <c r="F11" s="3"/>
      <c r="G11" s="3">
        <v>4</v>
      </c>
      <c r="H11" s="3">
        <v>4</v>
      </c>
      <c r="I11" s="3"/>
      <c r="J11" s="3"/>
      <c r="K11" s="3">
        <v>15</v>
      </c>
      <c r="L11" s="3" t="s">
        <v>190</v>
      </c>
      <c r="M11" s="3" t="s">
        <v>190</v>
      </c>
      <c r="N11" s="3"/>
      <c r="O11" s="3"/>
      <c r="P11" s="3">
        <v>4</v>
      </c>
      <c r="Q11" s="3"/>
      <c r="R11" s="3">
        <v>22</v>
      </c>
      <c r="S11" s="3"/>
      <c r="T11" s="3"/>
      <c r="U11" s="3">
        <v>-1</v>
      </c>
      <c r="V11" s="3">
        <v>0</v>
      </c>
      <c r="W11" s="3" t="s">
        <v>200</v>
      </c>
      <c r="X11" s="3">
        <v>-1</v>
      </c>
      <c r="Y11" s="3">
        <v>0</v>
      </c>
      <c r="Z11" s="3">
        <v>-1</v>
      </c>
      <c r="AA11" s="3">
        <v>-1</v>
      </c>
      <c r="AB11" s="3" t="s">
        <v>254</v>
      </c>
      <c r="AC11" s="12">
        <v>-1</v>
      </c>
      <c r="AD11" s="3">
        <v>0</v>
      </c>
      <c r="AE11" s="3">
        <v>-1</v>
      </c>
      <c r="AF11" s="3">
        <v>-1</v>
      </c>
      <c r="AH11" s="3" t="s">
        <v>193</v>
      </c>
      <c r="AQ11" s="24">
        <v>26</v>
      </c>
      <c r="AT11" s="24">
        <f t="shared" si="0"/>
        <v>68</v>
      </c>
    </row>
    <row r="12" spans="1:46">
      <c r="A12" s="1" t="s">
        <v>163</v>
      </c>
      <c r="B12" s="1" t="s">
        <v>162</v>
      </c>
      <c r="C12" s="3"/>
      <c r="D12" s="3"/>
      <c r="E12" s="3"/>
      <c r="F12" s="3">
        <v>-1</v>
      </c>
      <c r="G12" s="3">
        <v>4</v>
      </c>
      <c r="H12" s="3">
        <v>4</v>
      </c>
      <c r="I12" s="3"/>
      <c r="J12" s="3"/>
      <c r="K12" s="3">
        <v>9</v>
      </c>
      <c r="L12" s="3"/>
      <c r="M12" s="3" t="s">
        <v>192</v>
      </c>
      <c r="N12" s="3">
        <v>-1</v>
      </c>
      <c r="O12" s="3"/>
      <c r="P12" s="3">
        <v>0</v>
      </c>
      <c r="Q12" s="3"/>
      <c r="R12" s="3">
        <v>26</v>
      </c>
      <c r="S12" s="3"/>
      <c r="T12" s="3"/>
      <c r="U12" s="3"/>
      <c r="V12" s="3">
        <v>4</v>
      </c>
      <c r="W12" s="3" t="s">
        <v>191</v>
      </c>
      <c r="X12" s="3"/>
      <c r="Y12" s="3">
        <v>9</v>
      </c>
      <c r="Z12" s="3"/>
      <c r="AA12" s="3"/>
      <c r="AB12" s="3"/>
      <c r="AC12" s="12"/>
      <c r="AD12" s="3">
        <v>31</v>
      </c>
      <c r="AQ12" s="24">
        <v>26</v>
      </c>
      <c r="AT12" s="24">
        <f t="shared" si="0"/>
        <v>111</v>
      </c>
    </row>
    <row r="13" spans="1:46">
      <c r="A13" s="1" t="s">
        <v>181</v>
      </c>
      <c r="B13" s="1" t="s">
        <v>180</v>
      </c>
      <c r="C13" s="3"/>
      <c r="D13" s="3"/>
      <c r="E13" s="3"/>
      <c r="F13" s="3"/>
      <c r="G13" s="3">
        <v>4</v>
      </c>
      <c r="H13" s="3">
        <v>4</v>
      </c>
      <c r="I13" s="3"/>
      <c r="J13" s="3"/>
      <c r="K13" s="3">
        <v>16</v>
      </c>
      <c r="L13" s="3"/>
      <c r="M13" s="3" t="s">
        <v>193</v>
      </c>
      <c r="N13" s="3">
        <v>-1</v>
      </c>
      <c r="O13" s="3"/>
      <c r="P13" s="3">
        <v>4</v>
      </c>
      <c r="Q13" s="3"/>
      <c r="R13" s="3">
        <v>32</v>
      </c>
      <c r="S13" s="3"/>
      <c r="T13" s="3"/>
      <c r="U13" s="3"/>
      <c r="V13" s="3">
        <v>4</v>
      </c>
      <c r="W13" s="3" t="s">
        <v>201</v>
      </c>
      <c r="X13" s="3">
        <v>-1</v>
      </c>
      <c r="Y13" s="3">
        <v>7</v>
      </c>
      <c r="Z13" s="3"/>
      <c r="AA13" s="3"/>
      <c r="AB13" s="3"/>
      <c r="AC13" s="12"/>
      <c r="AD13" s="3">
        <v>44</v>
      </c>
      <c r="AH13" s="3" t="s">
        <v>187</v>
      </c>
      <c r="AQ13" s="24">
        <v>26</v>
      </c>
      <c r="AR13" s="3">
        <v>10</v>
      </c>
      <c r="AT13" s="24">
        <f t="shared" si="0"/>
        <v>149</v>
      </c>
    </row>
    <row r="14" spans="1:46">
      <c r="A14" s="1" t="s">
        <v>183</v>
      </c>
      <c r="B14" s="1" t="s">
        <v>182</v>
      </c>
      <c r="C14" s="3"/>
      <c r="D14" s="3"/>
      <c r="E14" s="3"/>
      <c r="F14" s="3"/>
      <c r="G14" s="3">
        <v>3</v>
      </c>
      <c r="H14" s="3">
        <v>4</v>
      </c>
      <c r="I14" s="3"/>
      <c r="J14" s="3"/>
      <c r="K14" s="3">
        <v>15</v>
      </c>
      <c r="L14" s="3" t="s">
        <v>187</v>
      </c>
      <c r="M14" s="3" t="s">
        <v>193</v>
      </c>
      <c r="N14" s="3"/>
      <c r="O14" s="3"/>
      <c r="P14" s="3">
        <v>5</v>
      </c>
      <c r="Q14" s="3"/>
      <c r="R14" s="3">
        <v>41</v>
      </c>
      <c r="S14" s="3"/>
      <c r="T14" s="3"/>
      <c r="U14" s="3"/>
      <c r="V14" s="3">
        <v>4</v>
      </c>
      <c r="W14" s="3"/>
      <c r="X14" s="3"/>
      <c r="Y14" s="3">
        <v>6</v>
      </c>
      <c r="Z14" s="3"/>
      <c r="AA14" s="3"/>
      <c r="AB14" s="3"/>
      <c r="AC14" s="12"/>
      <c r="AD14" s="3">
        <v>37</v>
      </c>
      <c r="AH14" s="3" t="s">
        <v>188</v>
      </c>
      <c r="AQ14" s="24">
        <v>26</v>
      </c>
      <c r="AT14" s="24">
        <f t="shared" si="0"/>
        <v>141</v>
      </c>
    </row>
    <row r="15" spans="1:46">
      <c r="A15" s="1" t="s">
        <v>168</v>
      </c>
      <c r="B15" s="1" t="s">
        <v>184</v>
      </c>
      <c r="C15" s="3"/>
      <c r="D15" s="3"/>
      <c r="E15" s="3"/>
      <c r="F15" s="3">
        <v>-1</v>
      </c>
      <c r="G15" s="3">
        <v>0</v>
      </c>
      <c r="H15" s="3">
        <v>2</v>
      </c>
      <c r="I15" s="3"/>
      <c r="J15" s="3"/>
      <c r="K15" s="3">
        <v>13</v>
      </c>
      <c r="L15" s="3" t="s">
        <v>188</v>
      </c>
      <c r="M15" s="3"/>
      <c r="N15" s="3"/>
      <c r="O15" s="3"/>
      <c r="P15" s="3">
        <v>0</v>
      </c>
      <c r="Q15" s="3"/>
      <c r="R15" s="3">
        <v>36</v>
      </c>
      <c r="S15" s="3"/>
      <c r="T15" s="3"/>
      <c r="U15" s="3"/>
      <c r="V15" s="3">
        <v>4</v>
      </c>
      <c r="W15" s="3"/>
      <c r="X15" s="3"/>
      <c r="Y15" s="3">
        <v>17</v>
      </c>
      <c r="Z15" s="3">
        <v>-1</v>
      </c>
      <c r="AA15" s="3"/>
      <c r="AB15" s="3"/>
      <c r="AC15" s="12"/>
      <c r="AD15" s="3">
        <v>50</v>
      </c>
      <c r="AF15" s="3">
        <v>-1</v>
      </c>
      <c r="AQ15" s="24">
        <v>26</v>
      </c>
      <c r="AT15" s="24">
        <f t="shared" si="0"/>
        <v>145</v>
      </c>
    </row>
    <row r="16" spans="1:46">
      <c r="A16" s="1" t="s">
        <v>170</v>
      </c>
      <c r="B16" s="1" t="s">
        <v>169</v>
      </c>
      <c r="C16" s="3"/>
      <c r="D16" s="3"/>
      <c r="E16" s="3"/>
      <c r="F16" s="3"/>
      <c r="G16" s="3">
        <v>0</v>
      </c>
      <c r="H16" s="3">
        <v>3</v>
      </c>
      <c r="I16" s="3"/>
      <c r="J16" s="3"/>
      <c r="K16" s="3">
        <v>16</v>
      </c>
      <c r="L16" s="3"/>
      <c r="M16" s="3"/>
      <c r="N16" s="3">
        <v>-1</v>
      </c>
      <c r="O16" s="3"/>
      <c r="P16" s="3">
        <v>5</v>
      </c>
      <c r="Q16" s="3"/>
      <c r="R16" s="3">
        <v>35</v>
      </c>
      <c r="S16" s="3"/>
      <c r="T16" s="3"/>
      <c r="U16" s="3">
        <v>-1</v>
      </c>
      <c r="V16" s="3">
        <v>0</v>
      </c>
      <c r="W16" s="3" t="s">
        <v>187</v>
      </c>
      <c r="X16" s="3"/>
      <c r="Y16" s="3">
        <v>10</v>
      </c>
      <c r="Z16" s="3">
        <v>-1</v>
      </c>
      <c r="AA16" s="3"/>
      <c r="AB16" s="3"/>
      <c r="AC16" s="12">
        <v>-1</v>
      </c>
      <c r="AD16" s="3">
        <v>54</v>
      </c>
      <c r="AF16" s="3">
        <v>-1</v>
      </c>
      <c r="AH16" s="3" t="s">
        <v>191</v>
      </c>
      <c r="AQ16" s="24">
        <v>26</v>
      </c>
      <c r="AT16" s="24">
        <f t="shared" si="0"/>
        <v>144</v>
      </c>
    </row>
    <row r="17" spans="1:46">
      <c r="A17" s="1" t="s">
        <v>172</v>
      </c>
      <c r="B17" s="1" t="s">
        <v>171</v>
      </c>
      <c r="C17" s="3"/>
      <c r="D17" s="3"/>
      <c r="E17" s="3"/>
      <c r="F17" s="3">
        <v>-1</v>
      </c>
      <c r="G17" s="3">
        <v>0</v>
      </c>
      <c r="H17" s="3">
        <v>1</v>
      </c>
      <c r="I17" s="3"/>
      <c r="J17" s="3"/>
      <c r="K17" s="3">
        <v>8</v>
      </c>
      <c r="L17" s="3" t="s">
        <v>189</v>
      </c>
      <c r="M17" s="3"/>
      <c r="N17" s="3"/>
      <c r="O17" s="3"/>
      <c r="P17" s="3">
        <v>0</v>
      </c>
      <c r="Q17" s="3"/>
      <c r="R17" s="3">
        <v>45</v>
      </c>
      <c r="S17" s="3"/>
      <c r="T17" s="3"/>
      <c r="U17" s="3"/>
      <c r="V17" s="3">
        <v>4</v>
      </c>
      <c r="W17" s="3" t="s">
        <v>188</v>
      </c>
      <c r="X17" s="3"/>
      <c r="Y17" s="3">
        <v>8</v>
      </c>
      <c r="Z17" s="3"/>
      <c r="AA17" s="3"/>
      <c r="AB17" s="3"/>
      <c r="AC17" s="12"/>
      <c r="AD17" s="3">
        <v>36</v>
      </c>
      <c r="AF17" s="3">
        <v>-1</v>
      </c>
      <c r="AH17" s="3" t="s">
        <v>190</v>
      </c>
      <c r="AQ17" s="24">
        <v>26</v>
      </c>
      <c r="AT17" s="24">
        <f t="shared" si="0"/>
        <v>126</v>
      </c>
    </row>
    <row r="18" spans="1:46">
      <c r="A18" s="1" t="s">
        <v>174</v>
      </c>
      <c r="B18" s="1" t="s">
        <v>173</v>
      </c>
      <c r="C18" s="3"/>
      <c r="D18" s="3"/>
      <c r="E18" s="3"/>
      <c r="F18" s="3"/>
      <c r="G18" s="3">
        <v>0</v>
      </c>
      <c r="H18" s="3">
        <v>4</v>
      </c>
      <c r="I18" s="3"/>
      <c r="J18" s="3"/>
      <c r="K18" s="3">
        <v>17</v>
      </c>
      <c r="L18" s="3" t="s">
        <v>188</v>
      </c>
      <c r="M18" s="3" t="s">
        <v>187</v>
      </c>
      <c r="N18" s="3"/>
      <c r="O18" s="3"/>
      <c r="P18" s="3">
        <v>4</v>
      </c>
      <c r="Q18" s="3"/>
      <c r="R18" s="3">
        <v>43</v>
      </c>
      <c r="S18" s="3"/>
      <c r="T18" s="3"/>
      <c r="U18" s="3"/>
      <c r="V18" s="3">
        <v>4</v>
      </c>
      <c r="W18" s="3"/>
      <c r="X18" s="3"/>
      <c r="Y18" s="3">
        <v>8</v>
      </c>
      <c r="Z18" s="3"/>
      <c r="AA18" s="3"/>
      <c r="AB18" s="3"/>
      <c r="AC18" s="12">
        <v>-1</v>
      </c>
      <c r="AD18" s="3">
        <v>42</v>
      </c>
      <c r="AF18" s="3">
        <v>-1</v>
      </c>
      <c r="AH18" s="3" t="s">
        <v>192</v>
      </c>
      <c r="AQ18" s="24">
        <v>26</v>
      </c>
      <c r="AT18" s="24">
        <f t="shared" si="0"/>
        <v>146</v>
      </c>
    </row>
    <row r="19" spans="1:46">
      <c r="A19" s="1" t="s">
        <v>176</v>
      </c>
      <c r="B19" s="1" t="s">
        <v>175</v>
      </c>
      <c r="C19" s="3"/>
      <c r="D19" s="3"/>
      <c r="E19" s="3"/>
      <c r="F19" s="3"/>
      <c r="G19" s="3">
        <v>4</v>
      </c>
      <c r="H19" s="3">
        <v>4</v>
      </c>
      <c r="I19" s="3"/>
      <c r="J19" s="3"/>
      <c r="K19" s="3">
        <v>14</v>
      </c>
      <c r="L19" s="3" t="s">
        <v>190</v>
      </c>
      <c r="M19" s="3" t="s">
        <v>188</v>
      </c>
      <c r="N19" s="3"/>
      <c r="O19" s="3"/>
      <c r="P19" s="3">
        <v>2</v>
      </c>
      <c r="Q19" s="3"/>
      <c r="R19" s="3">
        <v>0</v>
      </c>
      <c r="S19" s="3">
        <v>-1</v>
      </c>
      <c r="T19" s="3"/>
      <c r="U19" s="3"/>
      <c r="V19" s="3">
        <v>4</v>
      </c>
      <c r="W19" s="3"/>
      <c r="X19" s="3"/>
      <c r="Y19" s="3">
        <v>3</v>
      </c>
      <c r="Z19" s="3"/>
      <c r="AA19" s="3"/>
      <c r="AB19" s="3"/>
      <c r="AC19" s="12">
        <v>-1</v>
      </c>
      <c r="AD19" s="3">
        <v>0</v>
      </c>
      <c r="AH19" s="3" t="s">
        <v>193</v>
      </c>
      <c r="AQ19" s="24">
        <v>26</v>
      </c>
      <c r="AT19" s="24">
        <f t="shared" si="0"/>
        <v>55</v>
      </c>
    </row>
    <row r="20" spans="1:46">
      <c r="A20" s="1" t="s">
        <v>178</v>
      </c>
      <c r="B20" s="1" t="s">
        <v>177</v>
      </c>
      <c r="C20" s="3"/>
      <c r="D20" s="3">
        <v>-1</v>
      </c>
      <c r="E20" s="3"/>
      <c r="F20" s="3">
        <v>-1</v>
      </c>
      <c r="G20" s="3">
        <v>4</v>
      </c>
      <c r="H20" s="3">
        <v>0</v>
      </c>
      <c r="I20" s="3">
        <v>-1</v>
      </c>
      <c r="J20" s="3"/>
      <c r="K20" s="3">
        <v>0</v>
      </c>
      <c r="L20" s="3" t="s">
        <v>190</v>
      </c>
      <c r="M20" s="3"/>
      <c r="N20" s="3">
        <v>-1</v>
      </c>
      <c r="O20" s="3"/>
      <c r="P20" s="3"/>
      <c r="Q20" s="3"/>
      <c r="R20" s="3">
        <v>0</v>
      </c>
      <c r="S20" s="3">
        <v>-1</v>
      </c>
      <c r="T20" s="3"/>
      <c r="U20" s="3"/>
      <c r="V20" s="3">
        <v>0</v>
      </c>
      <c r="W20" s="3" t="s">
        <v>191</v>
      </c>
      <c r="X20" s="3">
        <v>-1</v>
      </c>
      <c r="Y20" s="3">
        <v>0</v>
      </c>
      <c r="Z20" s="3">
        <v>-1</v>
      </c>
      <c r="AA20" s="3"/>
      <c r="AB20" s="3"/>
      <c r="AC20" s="12">
        <v>-1</v>
      </c>
      <c r="AD20" s="3">
        <v>0</v>
      </c>
      <c r="AQ20" s="24">
        <v>26</v>
      </c>
      <c r="AT20" s="24">
        <f t="shared" si="0"/>
        <v>22</v>
      </c>
    </row>
    <row r="21" spans="1:46">
      <c r="A21" s="1" t="s">
        <v>0</v>
      </c>
      <c r="B21" s="1" t="s">
        <v>179</v>
      </c>
      <c r="C21" s="3"/>
      <c r="D21" s="3"/>
      <c r="E21" s="3"/>
      <c r="F21" s="3">
        <v>-1</v>
      </c>
      <c r="G21" s="3">
        <v>3</v>
      </c>
      <c r="H21" s="3">
        <v>2</v>
      </c>
      <c r="I21" s="3"/>
      <c r="J21" s="3">
        <v>-1</v>
      </c>
      <c r="K21" s="3">
        <v>0</v>
      </c>
      <c r="L21" s="3"/>
      <c r="M21" s="3"/>
      <c r="N21" s="3">
        <v>-1</v>
      </c>
      <c r="O21" s="3"/>
      <c r="P21" s="3"/>
      <c r="Q21" s="3"/>
      <c r="R21" s="3">
        <v>0</v>
      </c>
      <c r="S21" s="3">
        <v>-1</v>
      </c>
      <c r="T21" s="3"/>
      <c r="U21" s="3"/>
      <c r="V21" s="3">
        <v>0</v>
      </c>
      <c r="W21" s="3" t="s">
        <v>190</v>
      </c>
      <c r="X21" s="3">
        <v>-1</v>
      </c>
      <c r="Y21" s="3">
        <v>0</v>
      </c>
      <c r="Z21" s="3">
        <v>-1</v>
      </c>
      <c r="AA21" s="3">
        <v>-1</v>
      </c>
      <c r="AB21" s="3"/>
      <c r="AC21" s="12">
        <v>-1</v>
      </c>
      <c r="AD21" s="3">
        <v>0</v>
      </c>
      <c r="AQ21" s="24">
        <v>26</v>
      </c>
      <c r="AT21" s="24">
        <f t="shared" si="0"/>
        <v>23</v>
      </c>
    </row>
    <row r="22" spans="1:46">
      <c r="A22" s="1" t="s">
        <v>2</v>
      </c>
      <c r="B22" s="1" t="s">
        <v>1</v>
      </c>
      <c r="C22" s="3"/>
      <c r="D22" s="3"/>
      <c r="E22" s="3"/>
      <c r="F22" s="3"/>
      <c r="G22" s="3">
        <v>4</v>
      </c>
      <c r="H22" s="3">
        <v>4</v>
      </c>
      <c r="I22" s="3"/>
      <c r="J22" s="3"/>
      <c r="K22" s="3">
        <v>18</v>
      </c>
      <c r="L22" s="3"/>
      <c r="M22" s="3" t="s">
        <v>191</v>
      </c>
      <c r="N22" s="3"/>
      <c r="O22" s="3"/>
      <c r="P22" s="3">
        <v>6</v>
      </c>
      <c r="Q22" s="3"/>
      <c r="R22" s="3">
        <v>68</v>
      </c>
      <c r="S22" s="3"/>
      <c r="T22" s="3"/>
      <c r="U22" s="3"/>
      <c r="V22" s="3">
        <v>4</v>
      </c>
      <c r="W22" s="3" t="s">
        <v>192</v>
      </c>
      <c r="X22" s="3"/>
      <c r="Y22" s="3">
        <v>17</v>
      </c>
      <c r="Z22" s="3"/>
      <c r="AA22" s="3"/>
      <c r="AB22" s="3"/>
      <c r="AC22" s="12"/>
      <c r="AD22" s="3">
        <v>71</v>
      </c>
      <c r="AH22" s="3" t="s">
        <v>193</v>
      </c>
      <c r="AQ22" s="24">
        <v>26</v>
      </c>
      <c r="AT22" s="24">
        <f t="shared" si="0"/>
        <v>218</v>
      </c>
    </row>
    <row r="23" spans="1:46">
      <c r="A23" s="1" t="s">
        <v>97</v>
      </c>
      <c r="B23" s="1" t="s">
        <v>120</v>
      </c>
      <c r="C23" s="3">
        <v>-1</v>
      </c>
      <c r="D23" s="3"/>
      <c r="E23" s="3"/>
      <c r="F23" s="3"/>
      <c r="G23" s="3">
        <v>0</v>
      </c>
      <c r="H23" s="3">
        <v>3</v>
      </c>
      <c r="I23" s="3"/>
      <c r="J23" s="3"/>
      <c r="K23" s="3">
        <v>12</v>
      </c>
      <c r="L23" s="3"/>
      <c r="M23" s="3" t="s">
        <v>190</v>
      </c>
      <c r="N23" s="3"/>
      <c r="O23" s="3"/>
      <c r="P23" s="3">
        <v>4</v>
      </c>
      <c r="Q23" s="3"/>
      <c r="R23" s="3">
        <v>53</v>
      </c>
      <c r="S23" s="3"/>
      <c r="T23" s="3"/>
      <c r="U23" s="3"/>
      <c r="V23" s="3">
        <v>0</v>
      </c>
      <c r="W23" s="3" t="s">
        <v>193</v>
      </c>
      <c r="X23" s="3"/>
      <c r="Y23" s="3">
        <v>17</v>
      </c>
      <c r="Z23" s="3"/>
      <c r="AA23" s="3">
        <v>-1</v>
      </c>
      <c r="AB23" s="3"/>
      <c r="AC23" s="12"/>
      <c r="AD23" s="3">
        <v>49</v>
      </c>
      <c r="AF23" s="3">
        <v>-1</v>
      </c>
      <c r="AQ23" s="24">
        <v>26</v>
      </c>
      <c r="AT23" s="24">
        <f t="shared" si="0"/>
        <v>161</v>
      </c>
    </row>
    <row r="24" spans="1:46">
      <c r="A24" s="1" t="s">
        <v>4</v>
      </c>
      <c r="B24" s="1" t="s">
        <v>3</v>
      </c>
      <c r="C24" s="3"/>
      <c r="D24" s="3"/>
      <c r="E24" s="3"/>
      <c r="F24" s="3"/>
      <c r="G24" s="3">
        <v>0</v>
      </c>
      <c r="H24" s="3">
        <v>3</v>
      </c>
      <c r="I24" s="3"/>
      <c r="J24" s="3"/>
      <c r="K24" s="3">
        <v>11</v>
      </c>
      <c r="L24" s="3"/>
      <c r="M24" s="3" t="s">
        <v>192</v>
      </c>
      <c r="N24" s="3"/>
      <c r="O24" s="3"/>
      <c r="P24" s="3">
        <v>2</v>
      </c>
      <c r="Q24" s="3"/>
      <c r="R24" s="3">
        <v>37</v>
      </c>
      <c r="S24" s="3"/>
      <c r="T24" s="3"/>
      <c r="U24" s="3"/>
      <c r="V24" s="3">
        <v>4</v>
      </c>
      <c r="W24" s="3" t="s">
        <v>193</v>
      </c>
      <c r="X24" s="3"/>
      <c r="Y24" s="3">
        <v>18</v>
      </c>
      <c r="Z24" s="3">
        <v>-1</v>
      </c>
      <c r="AA24" s="3">
        <v>-1</v>
      </c>
      <c r="AB24" s="3"/>
      <c r="AC24" s="12"/>
      <c r="AD24" s="3">
        <v>38</v>
      </c>
      <c r="AQ24" s="24">
        <v>26</v>
      </c>
      <c r="AT24" s="24">
        <f t="shared" si="0"/>
        <v>137</v>
      </c>
    </row>
    <row r="25" spans="1:46">
      <c r="A25" s="1" t="s">
        <v>6</v>
      </c>
      <c r="B25" s="1" t="s">
        <v>5</v>
      </c>
      <c r="C25" s="3"/>
      <c r="D25" s="3"/>
      <c r="E25" s="3"/>
      <c r="F25" s="3">
        <v>-1</v>
      </c>
      <c r="G25" s="3">
        <v>0</v>
      </c>
      <c r="H25" s="3">
        <v>4</v>
      </c>
      <c r="I25" s="3"/>
      <c r="J25" s="3"/>
      <c r="K25" s="3">
        <v>0</v>
      </c>
      <c r="L25" s="3"/>
      <c r="M25" s="3" t="s">
        <v>193</v>
      </c>
      <c r="N25" s="3"/>
      <c r="O25" s="3"/>
      <c r="P25" s="3">
        <v>0</v>
      </c>
      <c r="Q25" s="3"/>
      <c r="R25" s="3">
        <v>57</v>
      </c>
      <c r="S25" s="3"/>
      <c r="T25" s="3"/>
      <c r="U25" s="3"/>
      <c r="V25" s="3">
        <v>4</v>
      </c>
      <c r="W25" s="3"/>
      <c r="X25" s="3">
        <v>-1</v>
      </c>
      <c r="Y25" s="3">
        <v>13</v>
      </c>
      <c r="Z25" s="3"/>
      <c r="AA25" s="3"/>
      <c r="AB25" s="3"/>
      <c r="AC25" s="12"/>
      <c r="AD25" s="3">
        <v>54</v>
      </c>
      <c r="AQ25" s="24">
        <v>26</v>
      </c>
      <c r="AT25" s="24">
        <f t="shared" si="0"/>
        <v>156</v>
      </c>
    </row>
    <row r="26" spans="1:46">
      <c r="A26" s="1" t="s">
        <v>8</v>
      </c>
      <c r="B26" s="1" t="s">
        <v>7</v>
      </c>
      <c r="C26" s="3"/>
      <c r="D26" s="3"/>
      <c r="E26" s="3"/>
      <c r="F26" s="3">
        <v>-1</v>
      </c>
      <c r="G26" s="3">
        <v>0</v>
      </c>
      <c r="H26" s="3">
        <v>0</v>
      </c>
      <c r="I26" s="3">
        <v>-1</v>
      </c>
      <c r="J26" s="3"/>
      <c r="K26" s="3">
        <v>0</v>
      </c>
      <c r="L26" s="3"/>
      <c r="M26" s="3" t="s">
        <v>193</v>
      </c>
      <c r="N26" s="3">
        <v>-1</v>
      </c>
      <c r="O26" s="3"/>
      <c r="P26" s="3"/>
      <c r="Q26" s="3"/>
      <c r="R26" s="3">
        <v>0</v>
      </c>
      <c r="S26" s="3"/>
      <c r="T26" s="3"/>
      <c r="U26" s="3"/>
      <c r="V26" s="3">
        <v>0</v>
      </c>
      <c r="W26" s="3"/>
      <c r="X26" s="3">
        <v>-1</v>
      </c>
      <c r="Y26" s="3">
        <v>0</v>
      </c>
      <c r="Z26" s="3">
        <v>-1</v>
      </c>
      <c r="AA26" s="3">
        <v>-1</v>
      </c>
      <c r="AB26" s="3"/>
      <c r="AC26" s="12">
        <v>-1</v>
      </c>
      <c r="AD26" s="3">
        <v>0</v>
      </c>
      <c r="AQ26" s="24">
        <v>26</v>
      </c>
      <c r="AT26" s="24">
        <f t="shared" si="0"/>
        <v>19</v>
      </c>
    </row>
    <row r="27" spans="1:46">
      <c r="A27" s="1" t="s">
        <v>10</v>
      </c>
      <c r="B27" s="1" t="s">
        <v>9</v>
      </c>
      <c r="C27" s="3"/>
      <c r="D27" s="3"/>
      <c r="E27" s="3"/>
      <c r="F27" s="3"/>
      <c r="G27" s="3">
        <v>0</v>
      </c>
      <c r="H27" s="3">
        <v>4</v>
      </c>
      <c r="I27" s="3"/>
      <c r="J27" s="3"/>
      <c r="K27" s="3">
        <v>16</v>
      </c>
      <c r="L27" s="3"/>
      <c r="M27" s="3"/>
      <c r="N27" s="3"/>
      <c r="O27" s="3"/>
      <c r="P27" s="3">
        <v>5</v>
      </c>
      <c r="Q27" s="3"/>
      <c r="R27" s="3">
        <v>54</v>
      </c>
      <c r="S27" s="3"/>
      <c r="T27" s="3"/>
      <c r="U27" s="3">
        <v>-1</v>
      </c>
      <c r="V27" s="3">
        <v>0</v>
      </c>
      <c r="W27" s="3"/>
      <c r="X27" s="3"/>
      <c r="Y27" s="3">
        <v>2</v>
      </c>
      <c r="Z27" s="3"/>
      <c r="AA27" s="3"/>
      <c r="AB27" s="3"/>
      <c r="AC27" s="12"/>
      <c r="AD27" s="3">
        <v>42</v>
      </c>
      <c r="AF27" s="3">
        <v>-1</v>
      </c>
      <c r="AQ27" s="24">
        <v>26</v>
      </c>
      <c r="AT27" s="24">
        <f t="shared" si="0"/>
        <v>147</v>
      </c>
    </row>
    <row r="28" spans="1:46">
      <c r="A28" s="1" t="s">
        <v>12</v>
      </c>
      <c r="B28" s="1" t="s">
        <v>11</v>
      </c>
      <c r="C28" s="3"/>
      <c r="D28" s="3">
        <v>-1</v>
      </c>
      <c r="E28" s="3"/>
      <c r="F28" s="3">
        <v>-1</v>
      </c>
      <c r="G28" s="3">
        <v>0</v>
      </c>
      <c r="H28" s="3">
        <v>0</v>
      </c>
      <c r="I28" s="3">
        <v>-1</v>
      </c>
      <c r="J28" s="3"/>
      <c r="K28" s="3">
        <v>0</v>
      </c>
      <c r="L28" s="3"/>
      <c r="M28" s="3"/>
      <c r="N28" s="3">
        <v>-1</v>
      </c>
      <c r="O28" s="3"/>
      <c r="P28" s="3"/>
      <c r="Q28" s="3"/>
      <c r="R28" s="3">
        <v>0</v>
      </c>
      <c r="S28" s="3">
        <v>-1</v>
      </c>
      <c r="T28" s="3"/>
      <c r="U28" s="3"/>
      <c r="V28" s="3">
        <v>0</v>
      </c>
      <c r="W28" s="3"/>
      <c r="X28" s="3">
        <v>-1</v>
      </c>
      <c r="Y28" s="3">
        <v>0</v>
      </c>
      <c r="Z28" s="3">
        <v>-1</v>
      </c>
      <c r="AA28" s="3">
        <v>-1</v>
      </c>
      <c r="AB28" s="3"/>
      <c r="AC28" s="12">
        <v>-1</v>
      </c>
      <c r="AD28" s="3">
        <v>0</v>
      </c>
      <c r="AQ28" s="24">
        <v>26</v>
      </c>
      <c r="AT28" s="24">
        <f t="shared" si="0"/>
        <v>17</v>
      </c>
    </row>
    <row r="29" spans="1:46">
      <c r="A29" s="1" t="s">
        <v>14</v>
      </c>
      <c r="B29" s="1" t="s">
        <v>13</v>
      </c>
      <c r="C29" s="3"/>
      <c r="D29" s="3"/>
      <c r="E29" s="3"/>
      <c r="F29" s="3"/>
      <c r="G29" s="3">
        <v>4</v>
      </c>
      <c r="H29" s="3">
        <v>4</v>
      </c>
      <c r="I29" s="3"/>
      <c r="J29" s="3"/>
      <c r="K29" s="3">
        <v>18</v>
      </c>
      <c r="L29" s="3"/>
      <c r="M29" s="3"/>
      <c r="N29" s="3"/>
      <c r="O29" s="3"/>
      <c r="P29" s="3">
        <v>6</v>
      </c>
      <c r="Q29" s="3"/>
      <c r="R29" s="3">
        <v>55</v>
      </c>
      <c r="S29" s="3"/>
      <c r="T29" s="3"/>
      <c r="U29" s="3"/>
      <c r="V29" s="3">
        <v>4</v>
      </c>
      <c r="W29" s="3"/>
      <c r="X29" s="3"/>
      <c r="Y29" s="3">
        <v>15</v>
      </c>
      <c r="Z29" s="3"/>
      <c r="AA29" s="3"/>
      <c r="AB29" s="3"/>
      <c r="AC29" s="12"/>
      <c r="AD29" s="3">
        <v>65</v>
      </c>
      <c r="AQ29" s="24">
        <v>26</v>
      </c>
      <c r="AT29" s="24">
        <f t="shared" si="0"/>
        <v>197</v>
      </c>
    </row>
    <row r="30" spans="1:46">
      <c r="A30" s="1" t="s">
        <v>16</v>
      </c>
      <c r="B30" s="1" t="s">
        <v>15</v>
      </c>
      <c r="C30" s="3"/>
      <c r="D30" s="3"/>
      <c r="E30" s="3"/>
      <c r="F30" s="3"/>
      <c r="G30" s="3">
        <v>4</v>
      </c>
      <c r="H30" s="3">
        <v>3</v>
      </c>
      <c r="I30" s="3"/>
      <c r="J30" s="3"/>
      <c r="K30" s="3">
        <v>18</v>
      </c>
      <c r="L30" s="3"/>
      <c r="M30" s="3"/>
      <c r="N30" s="3"/>
      <c r="O30" s="3"/>
      <c r="P30" s="3">
        <v>6</v>
      </c>
      <c r="Q30" s="3"/>
      <c r="R30" s="3">
        <v>62</v>
      </c>
      <c r="S30" s="3"/>
      <c r="T30" s="3"/>
      <c r="U30" s="3"/>
      <c r="V30" s="3">
        <v>4</v>
      </c>
      <c r="W30" s="3"/>
      <c r="X30" s="3"/>
      <c r="Y30" s="3">
        <v>13</v>
      </c>
      <c r="Z30" s="3"/>
      <c r="AA30" s="3"/>
      <c r="AB30" s="3"/>
      <c r="AC30" s="12"/>
      <c r="AD30" s="3">
        <v>53</v>
      </c>
      <c r="AQ30" s="24">
        <v>26</v>
      </c>
      <c r="AT30" s="24">
        <f t="shared" si="0"/>
        <v>189</v>
      </c>
    </row>
    <row r="31" spans="1:46">
      <c r="A31" s="1" t="s">
        <v>18</v>
      </c>
      <c r="B31" s="1" t="s">
        <v>17</v>
      </c>
      <c r="C31" s="3"/>
      <c r="D31" s="3"/>
      <c r="E31" s="3"/>
      <c r="F31" s="3"/>
      <c r="G31" s="3">
        <v>0</v>
      </c>
      <c r="H31" s="3">
        <v>4</v>
      </c>
      <c r="I31" s="3"/>
      <c r="J31" s="3"/>
      <c r="K31" s="3">
        <v>0</v>
      </c>
      <c r="L31" s="3"/>
      <c r="M31" s="3"/>
      <c r="N31" s="3">
        <v>-1</v>
      </c>
      <c r="O31" s="3"/>
      <c r="P31" s="3"/>
      <c r="Q31" s="3"/>
      <c r="R31" s="3">
        <v>27</v>
      </c>
      <c r="S31" s="3">
        <v>-1</v>
      </c>
      <c r="T31" s="3"/>
      <c r="U31" s="3"/>
      <c r="V31" s="3">
        <v>0</v>
      </c>
      <c r="W31" s="3"/>
      <c r="X31" s="3"/>
      <c r="Y31" s="3">
        <v>0</v>
      </c>
      <c r="Z31" s="3">
        <v>-1</v>
      </c>
      <c r="AA31" s="3">
        <v>-1</v>
      </c>
      <c r="AB31" s="3"/>
      <c r="AC31" s="12">
        <v>-1</v>
      </c>
      <c r="AD31" s="3">
        <v>0</v>
      </c>
      <c r="AQ31" s="24">
        <v>26</v>
      </c>
      <c r="AT31" s="24">
        <f t="shared" si="0"/>
        <v>52</v>
      </c>
    </row>
    <row r="32" spans="1:46">
      <c r="A32" s="1" t="s">
        <v>20</v>
      </c>
      <c r="B32" s="1" t="s">
        <v>19</v>
      </c>
      <c r="C32" s="3"/>
      <c r="D32" s="3"/>
      <c r="E32" s="3">
        <v>0</v>
      </c>
      <c r="F32" s="3"/>
      <c r="G32" s="3">
        <v>4</v>
      </c>
      <c r="H32" s="3">
        <v>3</v>
      </c>
      <c r="I32" s="3"/>
      <c r="J32" s="3">
        <v>-1</v>
      </c>
      <c r="K32" s="3">
        <v>14</v>
      </c>
      <c r="L32" s="3"/>
      <c r="M32" s="3"/>
      <c r="N32" s="3">
        <v>-1</v>
      </c>
      <c r="O32" s="3"/>
      <c r="P32" s="3">
        <v>0</v>
      </c>
      <c r="Q32" s="3"/>
      <c r="R32" s="3">
        <v>35</v>
      </c>
      <c r="S32" s="3">
        <v>-1</v>
      </c>
      <c r="T32" s="3"/>
      <c r="U32" s="3"/>
      <c r="V32" s="3">
        <v>4</v>
      </c>
      <c r="W32" s="3"/>
      <c r="X32" s="3"/>
      <c r="Y32" s="3">
        <v>0</v>
      </c>
      <c r="Z32" s="3"/>
      <c r="AA32" s="3"/>
      <c r="AB32" s="3"/>
      <c r="AC32" s="12"/>
      <c r="AD32" s="3">
        <v>39</v>
      </c>
      <c r="AQ32" s="24">
        <v>26</v>
      </c>
      <c r="AT32" s="24">
        <f t="shared" si="0"/>
        <v>122</v>
      </c>
    </row>
    <row r="33" spans="1:46">
      <c r="A33" s="1" t="s">
        <v>22</v>
      </c>
      <c r="B33" s="1" t="s">
        <v>21</v>
      </c>
      <c r="C33" s="3"/>
      <c r="D33" s="3"/>
      <c r="E33" s="3"/>
      <c r="F33" s="3"/>
      <c r="G33" s="3">
        <v>4</v>
      </c>
      <c r="H33" s="3">
        <v>0</v>
      </c>
      <c r="I33" s="3">
        <v>-1</v>
      </c>
      <c r="J33" s="3"/>
      <c r="K33" s="3">
        <v>18</v>
      </c>
      <c r="L33" s="3"/>
      <c r="M33" s="3"/>
      <c r="N33" s="3"/>
      <c r="O33" s="3"/>
      <c r="P33" s="3">
        <v>6</v>
      </c>
      <c r="Q33" s="3"/>
      <c r="R33" s="3">
        <v>48</v>
      </c>
      <c r="S33" s="3"/>
      <c r="T33" s="3"/>
      <c r="U33" s="3"/>
      <c r="V33" s="3">
        <v>4</v>
      </c>
      <c r="W33" s="3"/>
      <c r="X33" s="3">
        <v>-1</v>
      </c>
      <c r="Y33" s="3">
        <v>16</v>
      </c>
      <c r="Z33" s="3">
        <v>-1</v>
      </c>
      <c r="AA33" s="3"/>
      <c r="AB33" s="3"/>
      <c r="AC33" s="12"/>
      <c r="AD33" s="3">
        <v>47</v>
      </c>
      <c r="AF33" s="3">
        <v>-1</v>
      </c>
      <c r="AQ33" s="24">
        <v>26</v>
      </c>
      <c r="AT33" s="24">
        <f t="shared" si="0"/>
        <v>165</v>
      </c>
    </row>
    <row r="34" spans="1:46">
      <c r="A34" s="1" t="s">
        <v>24</v>
      </c>
      <c r="B34" s="1" t="s">
        <v>23</v>
      </c>
      <c r="C34" s="3"/>
      <c r="D34" s="3"/>
      <c r="E34" s="3"/>
      <c r="F34" s="3"/>
      <c r="G34" s="3">
        <v>4</v>
      </c>
      <c r="H34" s="3">
        <v>0</v>
      </c>
      <c r="I34" s="3">
        <v>-1</v>
      </c>
      <c r="J34" s="3"/>
      <c r="K34" s="3">
        <v>13</v>
      </c>
      <c r="L34" s="3"/>
      <c r="M34" s="3"/>
      <c r="N34" s="3"/>
      <c r="O34" s="3"/>
      <c r="P34" s="3">
        <v>4</v>
      </c>
      <c r="Q34" s="3"/>
      <c r="R34" s="3">
        <v>37</v>
      </c>
      <c r="S34" s="3">
        <v>-1</v>
      </c>
      <c r="T34" s="3"/>
      <c r="U34" s="3">
        <v>-1</v>
      </c>
      <c r="V34" s="3">
        <v>0</v>
      </c>
      <c r="W34" s="3"/>
      <c r="X34" s="3">
        <v>-1</v>
      </c>
      <c r="Y34" s="3">
        <v>12</v>
      </c>
      <c r="Z34" s="3">
        <v>-1</v>
      </c>
      <c r="AA34" s="3"/>
      <c r="AB34" s="3"/>
      <c r="AC34" s="12">
        <v>-1</v>
      </c>
      <c r="AD34" s="3">
        <v>51</v>
      </c>
      <c r="AQ34" s="24">
        <v>26</v>
      </c>
      <c r="AR34" s="3">
        <v>30</v>
      </c>
      <c r="AT34" s="24">
        <f t="shared" si="0"/>
        <v>171</v>
      </c>
    </row>
    <row r="35" spans="1:46">
      <c r="A35" s="1" t="s">
        <v>26</v>
      </c>
      <c r="B35" s="1" t="s">
        <v>25</v>
      </c>
      <c r="C35" s="3"/>
      <c r="D35" s="3"/>
      <c r="E35" s="3"/>
      <c r="F35" s="3"/>
      <c r="G35" s="3">
        <v>0</v>
      </c>
      <c r="H35" s="3">
        <v>0</v>
      </c>
      <c r="I35" s="3">
        <v>-1</v>
      </c>
      <c r="J35" s="3"/>
      <c r="K35" s="3">
        <v>18</v>
      </c>
      <c r="L35" s="3"/>
      <c r="M35" s="3"/>
      <c r="N35" s="3"/>
      <c r="O35" s="3"/>
      <c r="P35" s="3">
        <v>0</v>
      </c>
      <c r="Q35" s="3"/>
      <c r="R35" s="3">
        <v>44</v>
      </c>
      <c r="S35" s="3"/>
      <c r="T35" s="3"/>
      <c r="U35" s="3">
        <v>-1</v>
      </c>
      <c r="V35" s="3">
        <v>0</v>
      </c>
      <c r="W35" s="3"/>
      <c r="X35" s="3">
        <v>-1</v>
      </c>
      <c r="Y35" s="3">
        <v>12</v>
      </c>
      <c r="Z35" s="3"/>
      <c r="AA35" s="3"/>
      <c r="AB35" s="3"/>
      <c r="AC35" s="12"/>
      <c r="AD35" s="3">
        <v>47</v>
      </c>
      <c r="AQ35" s="24">
        <v>26</v>
      </c>
      <c r="AT35" s="24">
        <f t="shared" si="0"/>
        <v>144</v>
      </c>
    </row>
    <row r="36" spans="1:46">
      <c r="A36" s="1" t="s">
        <v>28</v>
      </c>
      <c r="B36" s="1" t="s">
        <v>27</v>
      </c>
      <c r="C36" s="3"/>
      <c r="D36" s="3"/>
      <c r="E36" s="3">
        <v>0</v>
      </c>
      <c r="F36" s="3">
        <v>-1</v>
      </c>
      <c r="G36" s="3">
        <v>0</v>
      </c>
      <c r="H36" s="3">
        <v>0</v>
      </c>
      <c r="I36" s="3">
        <v>-1</v>
      </c>
      <c r="J36" s="3"/>
      <c r="K36" s="3">
        <v>14</v>
      </c>
      <c r="L36" s="3"/>
      <c r="M36" s="3"/>
      <c r="N36" s="3"/>
      <c r="O36" s="3"/>
      <c r="P36" s="3">
        <v>6</v>
      </c>
      <c r="Q36" s="3"/>
      <c r="R36" s="3">
        <v>34</v>
      </c>
      <c r="S36" s="3"/>
      <c r="T36" s="3"/>
      <c r="U36" s="3"/>
      <c r="V36" s="3">
        <v>4</v>
      </c>
      <c r="W36" s="3"/>
      <c r="X36" s="3"/>
      <c r="Y36" s="3">
        <v>8</v>
      </c>
      <c r="Z36" s="3"/>
      <c r="AA36" s="3"/>
      <c r="AB36" s="3"/>
      <c r="AC36" s="12"/>
      <c r="AD36" s="3">
        <v>55</v>
      </c>
      <c r="AQ36" s="24">
        <v>26</v>
      </c>
      <c r="AT36" s="24">
        <f t="shared" ref="AT36:AT42" si="1">SUM(C36:AR36)</f>
        <v>145</v>
      </c>
    </row>
    <row r="37" spans="1:46">
      <c r="A37" s="1" t="s">
        <v>30</v>
      </c>
      <c r="B37" s="1" t="s">
        <v>29</v>
      </c>
      <c r="C37" s="3"/>
      <c r="D37" s="3"/>
      <c r="E37" s="3"/>
      <c r="F37" s="3"/>
      <c r="G37" s="3">
        <v>4</v>
      </c>
      <c r="H37" s="3">
        <v>4</v>
      </c>
      <c r="I37" s="3"/>
      <c r="J37" s="3"/>
      <c r="K37" s="3">
        <v>18</v>
      </c>
      <c r="L37" s="3"/>
      <c r="M37" s="3"/>
      <c r="N37" s="3"/>
      <c r="O37" s="3"/>
      <c r="P37" s="3">
        <v>6</v>
      </c>
      <c r="Q37" s="3"/>
      <c r="R37" s="3">
        <v>68</v>
      </c>
      <c r="S37" s="3"/>
      <c r="T37" s="3"/>
      <c r="U37" s="3"/>
      <c r="V37" s="3">
        <v>4</v>
      </c>
      <c r="W37" s="3"/>
      <c r="X37" s="3"/>
      <c r="Y37" s="3">
        <v>15</v>
      </c>
      <c r="Z37" s="3"/>
      <c r="AA37" s="3"/>
      <c r="AB37" s="3"/>
      <c r="AC37" s="12"/>
      <c r="AD37" s="3">
        <v>69</v>
      </c>
      <c r="AF37" s="3">
        <v>-1</v>
      </c>
      <c r="AQ37" s="24">
        <v>26</v>
      </c>
      <c r="AT37" s="24">
        <f t="shared" si="1"/>
        <v>213</v>
      </c>
    </row>
    <row r="38" spans="1:46">
      <c r="A38" s="1" t="s">
        <v>32</v>
      </c>
      <c r="B38" s="1" t="s">
        <v>31</v>
      </c>
      <c r="C38" s="3"/>
      <c r="D38" s="3"/>
      <c r="E38" s="3"/>
      <c r="F38" s="3"/>
      <c r="G38" s="3">
        <v>4</v>
      </c>
      <c r="H38" s="3">
        <v>4</v>
      </c>
      <c r="I38" s="3"/>
      <c r="J38" s="3"/>
      <c r="K38" s="3">
        <v>13</v>
      </c>
      <c r="L38" s="3"/>
      <c r="M38" s="3"/>
      <c r="N38" s="3"/>
      <c r="O38" s="3"/>
      <c r="P38" s="3">
        <v>0</v>
      </c>
      <c r="Q38" s="3"/>
      <c r="R38" s="3">
        <v>33</v>
      </c>
      <c r="S38" s="3">
        <v>-1</v>
      </c>
      <c r="T38" s="3"/>
      <c r="U38" s="3"/>
      <c r="V38" s="3">
        <v>4</v>
      </c>
      <c r="W38" s="3"/>
      <c r="X38" s="3">
        <v>-1</v>
      </c>
      <c r="Y38" s="3">
        <v>15</v>
      </c>
      <c r="Z38" s="3">
        <v>-1</v>
      </c>
      <c r="AA38" s="3"/>
      <c r="AB38" s="3"/>
      <c r="AC38" s="12"/>
      <c r="AD38" s="3">
        <v>59</v>
      </c>
      <c r="AH38" s="3">
        <v>26</v>
      </c>
      <c r="AQ38" s="24">
        <v>26</v>
      </c>
      <c r="AT38" s="24">
        <f t="shared" si="1"/>
        <v>181</v>
      </c>
    </row>
    <row r="39" spans="1:46">
      <c r="A39" s="1" t="s">
        <v>34</v>
      </c>
      <c r="B39" s="1" t="s">
        <v>33</v>
      </c>
      <c r="C39" s="3"/>
      <c r="D39" s="3"/>
      <c r="E39" s="3"/>
      <c r="F39" s="3">
        <v>-1</v>
      </c>
      <c r="G39" s="3">
        <v>0</v>
      </c>
      <c r="H39" s="3">
        <v>3</v>
      </c>
      <c r="I39" s="3"/>
      <c r="J39" s="3"/>
      <c r="K39" s="3">
        <v>16</v>
      </c>
      <c r="L39" s="3"/>
      <c r="M39" s="3"/>
      <c r="N39" s="3"/>
      <c r="O39" s="3"/>
      <c r="P39" s="3">
        <v>0</v>
      </c>
      <c r="Q39" s="3"/>
      <c r="R39" s="3">
        <v>31</v>
      </c>
      <c r="S39" s="3"/>
      <c r="T39" s="3"/>
      <c r="U39" s="3"/>
      <c r="V39" s="3">
        <v>4</v>
      </c>
      <c r="W39" s="3"/>
      <c r="X39" s="3">
        <v>-1</v>
      </c>
      <c r="Y39" s="3">
        <v>0</v>
      </c>
      <c r="Z39" s="3">
        <v>-1</v>
      </c>
      <c r="AA39" s="3"/>
      <c r="AB39" s="3"/>
      <c r="AC39" s="12">
        <v>-1</v>
      </c>
      <c r="AD39" s="3">
        <v>0</v>
      </c>
      <c r="AE39" s="3">
        <v>-1</v>
      </c>
      <c r="AQ39" s="24">
        <v>26</v>
      </c>
      <c r="AT39" s="24">
        <f t="shared" si="1"/>
        <v>75</v>
      </c>
    </row>
    <row r="40" spans="1:46">
      <c r="A40" s="1" t="s">
        <v>36</v>
      </c>
      <c r="B40" s="1" t="s">
        <v>35</v>
      </c>
      <c r="C40" s="3"/>
      <c r="D40" s="3"/>
      <c r="E40" s="3"/>
      <c r="F40" s="3"/>
      <c r="G40" s="3">
        <v>4</v>
      </c>
      <c r="H40" s="3">
        <v>4</v>
      </c>
      <c r="I40" s="3"/>
      <c r="J40" s="3">
        <v>-1</v>
      </c>
      <c r="K40" s="3">
        <v>18</v>
      </c>
      <c r="L40" s="3"/>
      <c r="M40" s="3"/>
      <c r="N40" s="3"/>
      <c r="O40" s="3"/>
      <c r="P40" s="3">
        <v>5</v>
      </c>
      <c r="Q40" s="3"/>
      <c r="R40" s="3">
        <v>55</v>
      </c>
      <c r="S40" s="3">
        <v>-1</v>
      </c>
      <c r="T40" s="3"/>
      <c r="U40" s="3"/>
      <c r="V40" s="3">
        <v>4</v>
      </c>
      <c r="W40" s="3"/>
      <c r="X40" s="3"/>
      <c r="Y40" s="3">
        <v>15</v>
      </c>
      <c r="Z40" s="3">
        <v>-1</v>
      </c>
      <c r="AA40" s="3"/>
      <c r="AB40" s="3"/>
      <c r="AC40" s="12"/>
      <c r="AD40" s="3">
        <v>50</v>
      </c>
      <c r="AQ40" s="24">
        <v>26</v>
      </c>
      <c r="AT40" s="24">
        <f t="shared" si="1"/>
        <v>178</v>
      </c>
    </row>
    <row r="41" spans="1:46">
      <c r="A41" s="1" t="s">
        <v>38</v>
      </c>
      <c r="B41" s="1" t="s">
        <v>37</v>
      </c>
      <c r="C41" s="3"/>
      <c r="D41" s="3"/>
      <c r="E41" s="3">
        <v>0</v>
      </c>
      <c r="F41" s="3"/>
      <c r="G41" s="3">
        <v>4</v>
      </c>
      <c r="H41" s="3">
        <v>4</v>
      </c>
      <c r="I41" s="3"/>
      <c r="J41" s="3"/>
      <c r="K41" s="3">
        <v>18</v>
      </c>
      <c r="L41" s="3"/>
      <c r="M41" s="3"/>
      <c r="N41" s="3"/>
      <c r="O41" s="3"/>
      <c r="P41" s="3">
        <v>6</v>
      </c>
      <c r="Q41" s="3"/>
      <c r="R41" s="3">
        <v>35</v>
      </c>
      <c r="S41" s="3"/>
      <c r="T41" s="3"/>
      <c r="U41" s="3"/>
      <c r="V41" s="3">
        <v>4</v>
      </c>
      <c r="W41" s="3"/>
      <c r="X41" s="3">
        <v>-1</v>
      </c>
      <c r="Y41" s="3">
        <v>14</v>
      </c>
      <c r="Z41" s="3"/>
      <c r="AA41" s="3"/>
      <c r="AB41" s="3"/>
      <c r="AC41" s="12"/>
      <c r="AD41" s="3">
        <v>55</v>
      </c>
      <c r="AQ41" s="24">
        <v>26</v>
      </c>
      <c r="AT41" s="24">
        <f t="shared" si="1"/>
        <v>165</v>
      </c>
    </row>
    <row r="42" spans="1:4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12"/>
      <c r="AT42" s="24">
        <f t="shared" si="1"/>
        <v>0</v>
      </c>
    </row>
    <row r="43" spans="1:4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12"/>
    </row>
    <row r="44" spans="1:4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12"/>
    </row>
  </sheetData>
  <phoneticPr fontId="4" type="noConversion"/>
  <pageMargins left="0.75" right="0.75" top="1" bottom="1" header="0.5" footer="0.5"/>
  <pageSetup orientation="landscape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44055 H</vt:lpstr>
      <vt:lpstr>226</vt:lpstr>
      <vt:lpstr>312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2014-06-05T19:11:48Z</cp:lastPrinted>
  <dcterms:created xsi:type="dcterms:W3CDTF">2014-04-01T18:46:43Z</dcterms:created>
  <dcterms:modified xsi:type="dcterms:W3CDTF">2014-06-06T22:02:18Z</dcterms:modified>
</cp:coreProperties>
</file>