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8540" windowHeight="2072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W5" i="1" l="1"/>
  <c r="AW6" i="1"/>
  <c r="AW7" i="1"/>
  <c r="AW8" i="1"/>
  <c r="AW9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24" i="1"/>
  <c r="AW25" i="1"/>
  <c r="AW26" i="1"/>
  <c r="AW27" i="1"/>
  <c r="AW28" i="1"/>
  <c r="AW29" i="1"/>
  <c r="AW30" i="1"/>
  <c r="AW31" i="1"/>
  <c r="AW32" i="1"/>
  <c r="AW33" i="1"/>
  <c r="AW34" i="1"/>
  <c r="AW35" i="1"/>
  <c r="AW36" i="1"/>
  <c r="AW37" i="1"/>
  <c r="AW38" i="1"/>
  <c r="AW39" i="1"/>
  <c r="AW40" i="1"/>
  <c r="AW41" i="1"/>
  <c r="AW42" i="1"/>
  <c r="AX43" i="1"/>
  <c r="AX44" i="1"/>
  <c r="AX45" i="1"/>
  <c r="AX46" i="1"/>
  <c r="AX47" i="1"/>
  <c r="AX49" i="1"/>
  <c r="AX50" i="1"/>
  <c r="AX51" i="1"/>
  <c r="AX52" i="1"/>
  <c r="AX53" i="1"/>
  <c r="AX54" i="1"/>
  <c r="AX55" i="1"/>
  <c r="AW56" i="1"/>
  <c r="AX56" i="1"/>
  <c r="AX57" i="1"/>
  <c r="AX58" i="1"/>
  <c r="AW59" i="1"/>
  <c r="AX59" i="1"/>
  <c r="AX60" i="1"/>
  <c r="AX61" i="1"/>
  <c r="AX62" i="1"/>
  <c r="AX63" i="1"/>
  <c r="AX64" i="1"/>
  <c r="AX65" i="1"/>
  <c r="AX66" i="1"/>
  <c r="AX67" i="1"/>
  <c r="AW68" i="1"/>
  <c r="AX68" i="1"/>
  <c r="AX69" i="1"/>
  <c r="AX70" i="1"/>
  <c r="AX71" i="1"/>
  <c r="AX72" i="1"/>
  <c r="AX73" i="1"/>
  <c r="AX74" i="1"/>
  <c r="AX75" i="1"/>
  <c r="AW76" i="1"/>
  <c r="AX76" i="1"/>
  <c r="AX77" i="1"/>
  <c r="AX78" i="1"/>
  <c r="AW79" i="1"/>
  <c r="AX79" i="1"/>
  <c r="AX80" i="1"/>
  <c r="AX81" i="1"/>
  <c r="AX42" i="1"/>
  <c r="AX6" i="1"/>
  <c r="AX7" i="1"/>
  <c r="AX8" i="1"/>
  <c r="AX9" i="1"/>
  <c r="AX10" i="1"/>
  <c r="AX11" i="1"/>
  <c r="AX12" i="1"/>
  <c r="AX13" i="1"/>
  <c r="AX14" i="1"/>
  <c r="AX15" i="1"/>
  <c r="AX16" i="1"/>
  <c r="AX17" i="1"/>
  <c r="AX18" i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39" i="1"/>
  <c r="AX40" i="1"/>
  <c r="AX41" i="1"/>
  <c r="AX4" i="1"/>
  <c r="AW50" i="1"/>
  <c r="AW53" i="1"/>
  <c r="AW55" i="1"/>
  <c r="AW60" i="1"/>
  <c r="AW67" i="1"/>
  <c r="AW73" i="1"/>
  <c r="AW74" i="1"/>
  <c r="AW78" i="1"/>
  <c r="AW4" i="1"/>
  <c r="AW54" i="1"/>
  <c r="AW57" i="1"/>
  <c r="AW58" i="1"/>
  <c r="AW61" i="1"/>
  <c r="AW62" i="1"/>
  <c r="AW63" i="1"/>
  <c r="AW64" i="1"/>
  <c r="AW65" i="1"/>
  <c r="AW66" i="1"/>
  <c r="AW69" i="1"/>
  <c r="AW70" i="1"/>
  <c r="AW71" i="1"/>
  <c r="AW72" i="1"/>
  <c r="AW75" i="1"/>
  <c r="AW77" i="1"/>
  <c r="AW80" i="1"/>
  <c r="AW81" i="1"/>
  <c r="AW47" i="1"/>
  <c r="AW48" i="1"/>
  <c r="AW49" i="1"/>
  <c r="AW51" i="1"/>
  <c r="AW52" i="1"/>
</calcChain>
</file>

<file path=xl/sharedStrings.xml><?xml version="1.0" encoding="utf-8"?>
<sst xmlns="http://schemas.openxmlformats.org/spreadsheetml/2006/main" count="396" uniqueCount="218">
  <si>
    <t>L00615286</t>
  </si>
  <si>
    <t>L00610522</t>
  </si>
  <si>
    <t>Yates, Marley A</t>
  </si>
  <si>
    <t>L00619579</t>
  </si>
  <si>
    <t>L00619406</t>
  </si>
  <si>
    <t>10 am 20999</t>
  </si>
  <si>
    <t>1pm 21264</t>
  </si>
  <si>
    <t>GEOG 141</t>
  </si>
  <si>
    <t>Fall 15</t>
  </si>
  <si>
    <t>M</t>
  </si>
  <si>
    <t>W</t>
  </si>
  <si>
    <t>F</t>
  </si>
  <si>
    <t>Baker, Shelby</t>
  </si>
  <si>
    <t>L00530008</t>
  </si>
  <si>
    <t>Baskett, Zoe H</t>
  </si>
  <si>
    <t>L00485588</t>
  </si>
  <si>
    <t>Brands, Jacob</t>
  </si>
  <si>
    <t>C FOOTPRINT</t>
    <phoneticPr fontId="5" type="noConversion"/>
  </si>
  <si>
    <t>C FOOTPRINT</t>
    <phoneticPr fontId="5" type="noConversion"/>
  </si>
  <si>
    <t xml:space="preserve">Hamilton, Theodore </t>
    <phoneticPr fontId="5" type="noConversion"/>
  </si>
  <si>
    <t>Ferguson Cameron,</t>
    <phoneticPr fontId="5" type="noConversion"/>
  </si>
  <si>
    <t xml:space="preserve">Green, Tristen </t>
    <phoneticPr fontId="5" type="noConversion"/>
  </si>
  <si>
    <t>Moriarty, Brooke</t>
  </si>
  <si>
    <t xml:space="preserve">I </t>
  </si>
  <si>
    <t>w</t>
  </si>
  <si>
    <t>a</t>
  </si>
  <si>
    <t>s</t>
  </si>
  <si>
    <t>l</t>
  </si>
  <si>
    <t>t</t>
  </si>
  <si>
    <t>e</t>
  </si>
  <si>
    <t>u</t>
  </si>
  <si>
    <t>m</t>
  </si>
  <si>
    <t>h</t>
  </si>
  <si>
    <t>r</t>
  </si>
  <si>
    <t>?</t>
  </si>
  <si>
    <t>bonus Quiz map</t>
  </si>
  <si>
    <t>A</t>
  </si>
  <si>
    <t>no roll</t>
  </si>
  <si>
    <t>roll</t>
  </si>
  <si>
    <t>roll</t>
    <phoneticPr fontId="5" type="noConversion"/>
  </si>
  <si>
    <t>B</t>
  </si>
  <si>
    <t>C</t>
  </si>
  <si>
    <t>D</t>
  </si>
  <si>
    <t>L00597519</t>
  </si>
  <si>
    <t>Mullin, Ian James</t>
  </si>
  <si>
    <t>L00606631</t>
  </si>
  <si>
    <t>L00610092</t>
  </si>
  <si>
    <t>L00154601</t>
  </si>
  <si>
    <t>Richardson, Jesse L</t>
  </si>
  <si>
    <t>L00298812</t>
  </si>
  <si>
    <t>Rosenburg, Kaila</t>
  </si>
  <si>
    <t>L00510525</t>
  </si>
  <si>
    <t>L00602047</t>
  </si>
  <si>
    <t>L00294990</t>
  </si>
  <si>
    <t>L00599445</t>
  </si>
  <si>
    <t>L00606506</t>
  </si>
  <si>
    <t>L00601757</t>
  </si>
  <si>
    <t>L00549202</t>
  </si>
  <si>
    <t>L00578437</t>
  </si>
  <si>
    <t>L00584379</t>
  </si>
  <si>
    <t>Aguilera, Jose</t>
  </si>
  <si>
    <t>L00620764</t>
  </si>
  <si>
    <t>L00618632</t>
  </si>
  <si>
    <t>L00549767</t>
  </si>
  <si>
    <t>L00152448</t>
  </si>
  <si>
    <t>L00396945</t>
  </si>
  <si>
    <t>L00620481</t>
  </si>
  <si>
    <t>L00615552</t>
  </si>
  <si>
    <t>Brown, Kody</t>
  </si>
  <si>
    <t>L00546113</t>
  </si>
  <si>
    <t>Castro, Chris</t>
  </si>
  <si>
    <t>L00546827</t>
  </si>
  <si>
    <t>L00582999</t>
  </si>
  <si>
    <t>Dukes, Devin</t>
  </si>
  <si>
    <t>Darling, Wesley</t>
    <phoneticPr fontId="5" type="noConversion"/>
  </si>
  <si>
    <t>Fitzgerald, Alexander</t>
    <phoneticPr fontId="5" type="noConversion"/>
  </si>
  <si>
    <t xml:space="preserve">Dugas, Stephanie </t>
    <phoneticPr fontId="5" type="noConversion"/>
  </si>
  <si>
    <t xml:space="preserve">Hawksford, Riley </t>
    <phoneticPr fontId="5" type="noConversion"/>
  </si>
  <si>
    <t>Heehn, Gabrielle</t>
    <phoneticPr fontId="5" type="noConversion"/>
  </si>
  <si>
    <t xml:space="preserve">Hibdon, Stephanie </t>
    <phoneticPr fontId="5" type="noConversion"/>
  </si>
  <si>
    <t>Hubata-Vacek, Andrew</t>
    <phoneticPr fontId="5" type="noConversion"/>
  </si>
  <si>
    <t xml:space="preserve">Hite, Bradley </t>
    <phoneticPr fontId="5" type="noConversion"/>
  </si>
  <si>
    <t xml:space="preserve">Mendez, Carlos </t>
    <phoneticPr fontId="5" type="noConversion"/>
  </si>
  <si>
    <t xml:space="preserve">Myricks, Kirvaris </t>
    <phoneticPr fontId="5" type="noConversion"/>
  </si>
  <si>
    <t xml:space="preserve">Reynolds, Christy </t>
    <phoneticPr fontId="5" type="noConversion"/>
  </si>
  <si>
    <t xml:space="preserve">Shipley, Christina </t>
    <phoneticPr fontId="5" type="noConversion"/>
  </si>
  <si>
    <t>Ruweler, Justin</t>
    <phoneticPr fontId="5" type="noConversion"/>
  </si>
  <si>
    <t>Thibodeaux, Jordan</t>
    <phoneticPr fontId="5" type="noConversion"/>
  </si>
  <si>
    <t xml:space="preserve">Van Buren, Jackson </t>
    <phoneticPr fontId="5" type="noConversion"/>
  </si>
  <si>
    <t xml:space="preserve">Vazquez, Cynthia </t>
    <phoneticPr fontId="5" type="noConversion"/>
  </si>
  <si>
    <t xml:space="preserve">Walker, Clint </t>
    <phoneticPr fontId="5" type="noConversion"/>
  </si>
  <si>
    <t>L00576760</t>
  </si>
  <si>
    <t>L00592527</t>
  </si>
  <si>
    <t>L00539607</t>
  </si>
  <si>
    <t>L00610605</t>
  </si>
  <si>
    <t>Quiz</t>
  </si>
  <si>
    <t>map Quiz 1</t>
  </si>
  <si>
    <t>Possible</t>
  </si>
  <si>
    <t xml:space="preserve">Bonus pt </t>
  </si>
  <si>
    <t>top exer</t>
  </si>
  <si>
    <t>Exam 1</t>
  </si>
  <si>
    <t>pop quiz</t>
  </si>
  <si>
    <t>L00458234</t>
  </si>
  <si>
    <t>L00620203</t>
  </si>
  <si>
    <t>Ireland, Arthur J</t>
  </si>
  <si>
    <t>L00238684</t>
  </si>
  <si>
    <t>L00587830</t>
  </si>
  <si>
    <t>L00597443</t>
  </si>
  <si>
    <t>L00596692</t>
  </si>
  <si>
    <t>L00538587</t>
  </si>
  <si>
    <t>Port, Leah Michelle</t>
  </si>
  <si>
    <t>L00571156</t>
  </si>
  <si>
    <t>Pratt, Jennifer</t>
  </si>
  <si>
    <t>L00588914</t>
  </si>
  <si>
    <t>Ratthasing, Malisa</t>
  </si>
  <si>
    <t>L00574767</t>
  </si>
  <si>
    <t>L00582205</t>
  </si>
  <si>
    <t>Robertson, Brandon</t>
  </si>
  <si>
    <t>L00620262</t>
  </si>
  <si>
    <t>Smith, Ronald T</t>
  </si>
  <si>
    <t>L00189332</t>
  </si>
  <si>
    <t>Sondergaard, Jordan J</t>
  </si>
  <si>
    <t>L00614883</t>
  </si>
  <si>
    <t>L00604967</t>
  </si>
  <si>
    <t>Superior comprehensive knowledge of college-level subject material and concepts of Science</t>
  </si>
  <si>
    <t>Very good comprehensive understanding college level materials and concepts of Science.</t>
  </si>
  <si>
    <t>Average college student knowledge of subject materials.</t>
  </si>
  <si>
    <t>Lacking comprehensive subject understanding.</t>
  </si>
  <si>
    <t>roll</t>
    <phoneticPr fontId="5" type="noConversion"/>
  </si>
  <si>
    <t>roll</t>
    <phoneticPr fontId="5" type="noConversion"/>
  </si>
  <si>
    <t>no roll</t>
    <phoneticPr fontId="5" type="noConversion"/>
  </si>
  <si>
    <t>roll</t>
    <phoneticPr fontId="5" type="noConversion"/>
  </si>
  <si>
    <t>M</t>
    <phoneticPr fontId="5" type="noConversion"/>
  </si>
  <si>
    <t>Map Quiz 2</t>
  </si>
  <si>
    <t>Map Quiz 2</t>
    <phoneticPr fontId="5" type="noConversion"/>
  </si>
  <si>
    <t>L00539135</t>
  </si>
  <si>
    <t>Chen, Tianqi</t>
  </si>
  <si>
    <t>L00591086</t>
  </si>
  <si>
    <t>L00565295</t>
  </si>
  <si>
    <t>L00227718</t>
  </si>
  <si>
    <t>L00128099</t>
  </si>
  <si>
    <t>L00573494</t>
  </si>
  <si>
    <t>L00612975</t>
  </si>
  <si>
    <t>Gore, Erin Michelle</t>
  </si>
  <si>
    <t>L00589864</t>
  </si>
  <si>
    <t>L00596107</t>
  </si>
  <si>
    <t>L00587203</t>
  </si>
  <si>
    <t>L00482824</t>
  </si>
  <si>
    <t>L00611917</t>
  </si>
  <si>
    <t>Hollister, Dylan</t>
  </si>
  <si>
    <t>L00603974</t>
  </si>
  <si>
    <t>L00555011</t>
  </si>
  <si>
    <t>Hughes, Jason</t>
  </si>
  <si>
    <t>L00532946</t>
  </si>
  <si>
    <t>L00542813</t>
  </si>
  <si>
    <t>L00590802</t>
  </si>
  <si>
    <t>Lu, Wenfeng</t>
  </si>
  <si>
    <t>L00601777</t>
  </si>
  <si>
    <t>L00619313</t>
  </si>
  <si>
    <t>Martin, Mary J</t>
  </si>
  <si>
    <t>L00298337</t>
  </si>
  <si>
    <t>L00595235</t>
  </si>
  <si>
    <t>Warren, Jessica</t>
    <phoneticPr fontId="5" type="noConversion"/>
  </si>
  <si>
    <t>Shivley, William</t>
    <phoneticPr fontId="5" type="noConversion"/>
  </si>
  <si>
    <t>Marshall, Cameron</t>
    <phoneticPr fontId="5" type="noConversion"/>
  </si>
  <si>
    <t xml:space="preserve">Lamb, Austin </t>
    <phoneticPr fontId="5" type="noConversion"/>
  </si>
  <si>
    <t xml:space="preserve">Jones, Athen </t>
    <phoneticPr fontId="5" type="noConversion"/>
  </si>
  <si>
    <t xml:space="preserve">Fleck, Koby </t>
    <phoneticPr fontId="5" type="noConversion"/>
  </si>
  <si>
    <t>Doll, Kathryn</t>
    <phoneticPr fontId="5" type="noConversion"/>
  </si>
  <si>
    <t xml:space="preserve">AlQahtani, Saif </t>
    <phoneticPr fontId="5" type="noConversion"/>
  </si>
  <si>
    <t xml:space="preserve">Apolo, William </t>
    <phoneticPr fontId="5" type="noConversion"/>
  </si>
  <si>
    <t xml:space="preserve">Bennett, Timothy </t>
    <phoneticPr fontId="5" type="noConversion"/>
  </si>
  <si>
    <t xml:space="preserve">Bachmeier, Rachael </t>
    <phoneticPr fontId="5" type="noConversion"/>
  </si>
  <si>
    <t xml:space="preserve">Bergquist, Grant </t>
    <phoneticPr fontId="5" type="noConversion"/>
  </si>
  <si>
    <t xml:space="preserve">Bromley, Braden </t>
    <phoneticPr fontId="5" type="noConversion"/>
  </si>
  <si>
    <t xml:space="preserve">Chizum, Jacob </t>
    <phoneticPr fontId="5" type="noConversion"/>
  </si>
  <si>
    <t xml:space="preserve">Yeung, Yip </t>
    <phoneticPr fontId="5" type="noConversion"/>
  </si>
  <si>
    <t xml:space="preserve">Sudduth, Charles </t>
    <phoneticPr fontId="5" type="noConversion"/>
  </si>
  <si>
    <t xml:space="preserve">Squires, Ryan </t>
    <phoneticPr fontId="5" type="noConversion"/>
  </si>
  <si>
    <t>Stevens, Ventell T</t>
    <phoneticPr fontId="5" type="noConversion"/>
  </si>
  <si>
    <t xml:space="preserve">Reynolds, Simone </t>
    <phoneticPr fontId="5" type="noConversion"/>
  </si>
  <si>
    <t xml:space="preserve">Martin, Jessica </t>
    <phoneticPr fontId="5" type="noConversion"/>
  </si>
  <si>
    <t xml:space="preserve">Kline, Andrew </t>
    <phoneticPr fontId="5" type="noConversion"/>
  </si>
  <si>
    <t xml:space="preserve">Kim, Austin </t>
    <phoneticPr fontId="5" type="noConversion"/>
  </si>
  <si>
    <t xml:space="preserve">Jones, Joslyn </t>
    <phoneticPr fontId="5" type="noConversion"/>
  </si>
  <si>
    <t xml:space="preserve">Hudson, Bennett </t>
    <phoneticPr fontId="5" type="noConversion"/>
  </si>
  <si>
    <t xml:space="preserve">Harrelson-Root, Randal </t>
    <phoneticPr fontId="5" type="noConversion"/>
  </si>
  <si>
    <t>WATER FOOTPRINT</t>
  </si>
  <si>
    <t>map quiz 3</t>
  </si>
  <si>
    <t>Map quiz 3</t>
  </si>
  <si>
    <t>H2O footprint</t>
  </si>
  <si>
    <t>Exam 2</t>
  </si>
  <si>
    <t>ThksGiving</t>
  </si>
  <si>
    <t>THGVG</t>
  </si>
  <si>
    <t xml:space="preserve">Fluvial </t>
  </si>
  <si>
    <t>Fluvial</t>
  </si>
  <si>
    <t>roll exam 2</t>
  </si>
  <si>
    <t>Exam 2 roll</t>
  </si>
  <si>
    <t>Exam return</t>
  </si>
  <si>
    <t>exam return</t>
  </si>
  <si>
    <t>MQ3 roll</t>
  </si>
  <si>
    <t>Vets Day</t>
  </si>
  <si>
    <t xml:space="preserve"> </t>
  </si>
  <si>
    <t>attendance</t>
  </si>
  <si>
    <t>attendence</t>
  </si>
  <si>
    <t xml:space="preserve">TOTAL PTS BEFORE FINAL </t>
  </si>
  <si>
    <t xml:space="preserve">FINAL EXAM </t>
  </si>
  <si>
    <t>RANDOM</t>
  </si>
  <si>
    <t>n</t>
  </si>
  <si>
    <t>/</t>
  </si>
  <si>
    <t>B-</t>
  </si>
  <si>
    <t>B+</t>
  </si>
  <si>
    <t>B.</t>
  </si>
  <si>
    <t>C+</t>
  </si>
  <si>
    <t>A+</t>
  </si>
  <si>
    <t>A.</t>
  </si>
  <si>
    <t>C-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</si>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</sst>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4"/>
      <color indexed="8"/>
      <name val="Verdana"/>
    </font>
    <font>
      <sz val="14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  <font>
      <b/>
      <sz val="14"/>
      <color indexed="8"/>
      <name val="Arial Bold"/>
    </font>
    <font>
      <sz val="14"/>
      <color indexed="8"/>
      <name val="Arial Bold"/>
    </font>
    <font>
      <sz val="12"/>
      <color indexed="8"/>
      <name val="Arial Bold"/>
    </font>
    <font>
      <b/>
      <sz val="12"/>
      <color indexed="8"/>
      <name val="Arial Bold"/>
    </font>
    <font>
      <sz val="10"/>
      <color indexed="8"/>
      <name val="Arial Bold"/>
    </font>
    <font>
      <sz val="12"/>
      <color rgb="FF000000"/>
      <name val="Arial Bold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8" fillId="0" borderId="0" xfId="0" applyFont="1"/>
    <xf numFmtId="9" fontId="0" fillId="0" borderId="0" xfId="0" applyNumberFormat="1"/>
    <xf numFmtId="0" fontId="8" fillId="0" borderId="0" xfId="0" applyFont="1"/>
    <xf numFmtId="0" fontId="8" fillId="0" borderId="1" xfId="0" applyFont="1" applyBorder="1" applyAlignment="1">
      <alignment textRotation="90"/>
    </xf>
    <xf numFmtId="0" fontId="9" fillId="0" borderId="0" xfId="0" applyFont="1"/>
    <xf numFmtId="0" fontId="8" fillId="0" borderId="1" xfId="0" applyFont="1" applyFill="1" applyBorder="1"/>
    <xf numFmtId="0" fontId="10" fillId="0" borderId="1" xfId="0" applyFont="1" applyBorder="1" applyAlignment="1">
      <alignment textRotation="90"/>
    </xf>
    <xf numFmtId="0" fontId="0" fillId="0" borderId="0" xfId="0"/>
    <xf numFmtId="0" fontId="8" fillId="2" borderId="1" xfId="0" applyFont="1" applyFill="1" applyBorder="1" applyAlignment="1">
      <alignment textRotation="90"/>
    </xf>
    <xf numFmtId="0" fontId="8" fillId="3" borderId="1" xfId="0" applyFont="1" applyFill="1" applyBorder="1" applyAlignment="1">
      <alignment textRotation="90"/>
    </xf>
    <xf numFmtId="0" fontId="11" fillId="3" borderId="1" xfId="0" applyFont="1" applyFill="1" applyBorder="1" applyAlignment="1">
      <alignment textRotation="90"/>
    </xf>
    <xf numFmtId="0" fontId="8" fillId="0" borderId="0" xfId="0" applyFont="1" applyAlignment="1">
      <alignment textRotation="90"/>
    </xf>
    <xf numFmtId="0" fontId="0" fillId="0" borderId="0" xfId="0" applyAlignment="1">
      <alignment textRotation="90"/>
    </xf>
    <xf numFmtId="0" fontId="8" fillId="0" borderId="3" xfId="0" applyFont="1" applyBorder="1"/>
    <xf numFmtId="0" fontId="8" fillId="0" borderId="3" xfId="0" applyFont="1" applyBorder="1" applyAlignment="1">
      <alignment textRotation="90"/>
    </xf>
    <xf numFmtId="0" fontId="0" fillId="0" borderId="1" xfId="0" applyBorder="1" applyAlignment="1">
      <alignment textRotation="90"/>
    </xf>
    <xf numFmtId="0" fontId="0" fillId="0" borderId="1" xfId="0" applyFill="1" applyBorder="1"/>
    <xf numFmtId="0" fontId="0" fillId="0" borderId="1" xfId="0" applyFont="1" applyBorder="1"/>
    <xf numFmtId="0" fontId="9" fillId="0" borderId="1" xfId="0" applyFont="1" applyBorder="1" applyAlignment="1">
      <alignment textRotation="90"/>
    </xf>
    <xf numFmtId="0" fontId="9" fillId="0" borderId="1" xfId="0" applyFont="1" applyBorder="1"/>
    <xf numFmtId="0" fontId="12" fillId="0" borderId="1" xfId="0" applyFont="1" applyBorder="1"/>
    <xf numFmtId="0" fontId="8" fillId="0" borderId="0" xfId="0" applyFont="1"/>
    <xf numFmtId="0" fontId="0" fillId="0" borderId="0" xfId="0"/>
    <xf numFmtId="14" fontId="0" fillId="0" borderId="1" xfId="0" applyNumberFormat="1" applyBorder="1"/>
    <xf numFmtId="0" fontId="0" fillId="4" borderId="1" xfId="0" applyFill="1" applyBorder="1"/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02"/>
  <sheetViews>
    <sheetView tabSelected="1" zoomScale="125" zoomScaleNormal="125" zoomScalePageLayoutView="125" workbookViewId="0">
      <selection activeCell="AZ81" sqref="A1:AZ81"/>
    </sheetView>
  </sheetViews>
  <sheetFormatPr baseColWidth="10" defaultRowHeight="15" x14ac:dyDescent="0"/>
  <cols>
    <col min="1" max="1" width="4.5" customWidth="1"/>
    <col min="2" max="2" width="27.5" customWidth="1"/>
    <col min="3" max="3" width="16" hidden="1" customWidth="1"/>
    <col min="4" max="4" width="9" style="10" hidden="1" customWidth="1"/>
    <col min="5" max="5" width="3.1640625" style="3" hidden="1" customWidth="1"/>
    <col min="6" max="6" width="3.6640625" style="3" hidden="1" customWidth="1"/>
    <col min="7" max="10" width="3" style="3" hidden="1" customWidth="1"/>
    <col min="11" max="11" width="0.1640625" style="3" hidden="1" customWidth="1"/>
    <col min="12" max="12" width="2.83203125" style="3" hidden="1" customWidth="1"/>
    <col min="13" max="13" width="4.33203125" style="3" hidden="1" customWidth="1"/>
    <col min="14" max="15" width="3.6640625" style="3" hidden="1" customWidth="1"/>
    <col min="16" max="18" width="3.33203125" style="3" hidden="1" customWidth="1"/>
    <col min="19" max="20" width="3.5" style="3" hidden="1" customWidth="1"/>
    <col min="21" max="21" width="3.1640625" style="3" hidden="1" customWidth="1"/>
    <col min="22" max="22" width="3.6640625" style="3" hidden="1" customWidth="1"/>
    <col min="23" max="24" width="3.83203125" style="3" hidden="1" customWidth="1"/>
    <col min="25" max="25" width="3.5" style="3" hidden="1" customWidth="1"/>
    <col min="26" max="26" width="3.1640625" style="3" hidden="1" customWidth="1"/>
    <col min="27" max="28" width="3.33203125" style="3" hidden="1" customWidth="1"/>
    <col min="29" max="29" width="3" style="3" hidden="1" customWidth="1"/>
    <col min="30" max="31" width="3.83203125" style="3" hidden="1" customWidth="1"/>
    <col min="32" max="36" width="3" style="3" hidden="1" customWidth="1"/>
    <col min="37" max="37" width="3.83203125" style="3" hidden="1" customWidth="1"/>
    <col min="38" max="42" width="3.33203125" style="3" hidden="1" customWidth="1"/>
    <col min="43" max="43" width="3.6640625" style="3" hidden="1" customWidth="1"/>
    <col min="44" max="46" width="3.33203125" hidden="1" customWidth="1"/>
    <col min="47" max="47" width="5" style="21" hidden="1" customWidth="1"/>
    <col min="48" max="48" width="3.33203125" style="21" hidden="1" customWidth="1"/>
    <col min="49" max="49" width="7.6640625" customWidth="1"/>
    <col min="50" max="50" width="7.33203125" style="31" customWidth="1"/>
    <col min="51" max="51" width="3.5" style="34" bestFit="1" customWidth="1"/>
    <col min="52" max="52" width="10.83203125" style="3" customWidth="1"/>
    <col min="53" max="57" width="3" style="3" customWidth="1"/>
    <col min="58" max="58" width="3" style="6" customWidth="1"/>
    <col min="59" max="66" width="3" style="3" customWidth="1"/>
  </cols>
  <sheetData>
    <row r="1" spans="1:66" s="14" customFormat="1" ht="77" customHeight="1">
      <c r="A1" s="35"/>
      <c r="B1" s="35"/>
      <c r="C1" s="35"/>
      <c r="D1" s="16"/>
      <c r="E1" s="17" t="s">
        <v>39</v>
      </c>
      <c r="F1" s="17" t="s">
        <v>39</v>
      </c>
      <c r="G1" s="17" t="s">
        <v>39</v>
      </c>
      <c r="H1" s="17" t="s">
        <v>95</v>
      </c>
      <c r="I1" s="17" t="s">
        <v>128</v>
      </c>
      <c r="J1" s="17" t="s">
        <v>128</v>
      </c>
      <c r="K1" s="17"/>
      <c r="L1" s="17" t="s">
        <v>128</v>
      </c>
      <c r="M1" s="22" t="s">
        <v>96</v>
      </c>
      <c r="N1" s="17" t="s">
        <v>128</v>
      </c>
      <c r="O1" s="20" t="s">
        <v>17</v>
      </c>
      <c r="P1" s="17" t="s">
        <v>128</v>
      </c>
      <c r="Q1" s="17" t="s">
        <v>101</v>
      </c>
      <c r="R1" s="17" t="s">
        <v>129</v>
      </c>
      <c r="S1" s="17" t="s">
        <v>99</v>
      </c>
      <c r="T1" s="17" t="s">
        <v>129</v>
      </c>
      <c r="U1" s="17" t="s">
        <v>129</v>
      </c>
      <c r="V1" s="17" t="s">
        <v>129</v>
      </c>
      <c r="W1" s="23" t="s">
        <v>100</v>
      </c>
      <c r="X1" s="23" t="s">
        <v>191</v>
      </c>
      <c r="Y1" s="17" t="s">
        <v>130</v>
      </c>
      <c r="Z1" s="17" t="s">
        <v>131</v>
      </c>
      <c r="AA1" s="17" t="s">
        <v>35</v>
      </c>
      <c r="AB1" s="17" t="s">
        <v>131</v>
      </c>
      <c r="AC1" s="17" t="s">
        <v>131</v>
      </c>
      <c r="AD1" s="22" t="s">
        <v>134</v>
      </c>
      <c r="AE1" s="22" t="s">
        <v>188</v>
      </c>
      <c r="AF1" s="17" t="s">
        <v>131</v>
      </c>
      <c r="AG1" s="17" t="s">
        <v>187</v>
      </c>
      <c r="AH1" s="17" t="s">
        <v>38</v>
      </c>
      <c r="AI1" s="25"/>
      <c r="AJ1" s="25" t="s">
        <v>201</v>
      </c>
      <c r="AK1" s="17"/>
      <c r="AL1" s="17" t="s">
        <v>196</v>
      </c>
      <c r="AM1" s="17" t="s">
        <v>37</v>
      </c>
      <c r="AN1" s="17" t="s">
        <v>198</v>
      </c>
      <c r="AO1" s="17" t="s">
        <v>200</v>
      </c>
      <c r="AP1" s="17" t="s">
        <v>192</v>
      </c>
      <c r="AQ1" s="17"/>
      <c r="AR1" s="17" t="s">
        <v>194</v>
      </c>
      <c r="AS1" s="17"/>
      <c r="AT1" s="17" t="s">
        <v>203</v>
      </c>
      <c r="AU1" s="23" t="s">
        <v>206</v>
      </c>
      <c r="AV1" s="17" t="s">
        <v>207</v>
      </c>
      <c r="AW1" s="17" t="s">
        <v>205</v>
      </c>
      <c r="AX1" s="17"/>
      <c r="AY1" s="32"/>
      <c r="AZ1" s="17"/>
      <c r="BA1" s="17"/>
      <c r="BB1" s="13"/>
      <c r="BC1" s="13"/>
      <c r="BD1" s="13"/>
      <c r="BE1" s="13"/>
      <c r="BF1" s="27"/>
      <c r="BG1" s="13"/>
      <c r="BH1" s="13"/>
      <c r="BI1" s="13"/>
      <c r="BJ1" s="13"/>
      <c r="BK1" s="13"/>
      <c r="BL1" s="13"/>
      <c r="BM1" s="13"/>
      <c r="BN1" s="13"/>
    </row>
    <row r="2" spans="1:66" s="14" customFormat="1" ht="17">
      <c r="A2" s="11"/>
      <c r="B2" s="18" t="s">
        <v>8</v>
      </c>
      <c r="D2" s="16"/>
      <c r="E2" s="13" t="s">
        <v>9</v>
      </c>
      <c r="F2" s="13" t="s">
        <v>10</v>
      </c>
      <c r="G2" s="13" t="s">
        <v>11</v>
      </c>
      <c r="H2" s="13" t="s">
        <v>11</v>
      </c>
      <c r="I2" s="13" t="s">
        <v>9</v>
      </c>
      <c r="J2" s="13" t="s">
        <v>10</v>
      </c>
      <c r="K2" s="13" t="s">
        <v>11</v>
      </c>
      <c r="L2" s="13"/>
      <c r="M2" s="13" t="s">
        <v>11</v>
      </c>
      <c r="N2" s="13" t="s">
        <v>9</v>
      </c>
      <c r="O2" s="13"/>
      <c r="P2" s="13" t="s">
        <v>10</v>
      </c>
      <c r="Q2" s="13" t="s">
        <v>10</v>
      </c>
      <c r="R2" s="13" t="s">
        <v>11</v>
      </c>
      <c r="S2" s="13"/>
      <c r="T2" s="13" t="s">
        <v>9</v>
      </c>
      <c r="U2" s="13" t="s">
        <v>10</v>
      </c>
      <c r="V2" s="13" t="s">
        <v>11</v>
      </c>
      <c r="W2" s="13" t="s">
        <v>11</v>
      </c>
      <c r="X2" s="13" t="s">
        <v>9</v>
      </c>
      <c r="Y2" s="13" t="s">
        <v>9</v>
      </c>
      <c r="Z2" s="13" t="s">
        <v>10</v>
      </c>
      <c r="AA2" s="13" t="s">
        <v>11</v>
      </c>
      <c r="AB2" s="13" t="s">
        <v>11</v>
      </c>
      <c r="AC2" s="13" t="s">
        <v>132</v>
      </c>
      <c r="AD2" s="13" t="s">
        <v>9</v>
      </c>
      <c r="AE2" s="13" t="s">
        <v>9</v>
      </c>
      <c r="AF2" s="13" t="s">
        <v>10</v>
      </c>
      <c r="AG2" s="13" t="s">
        <v>11</v>
      </c>
      <c r="AH2" s="13" t="s">
        <v>11</v>
      </c>
      <c r="AI2" s="13" t="s">
        <v>9</v>
      </c>
      <c r="AJ2" s="13"/>
      <c r="AK2" s="13" t="s">
        <v>10</v>
      </c>
      <c r="AL2" s="13" t="s">
        <v>9</v>
      </c>
      <c r="AM2" s="13" t="s">
        <v>10</v>
      </c>
      <c r="AN2" s="13" t="s">
        <v>11</v>
      </c>
      <c r="AO2" s="13" t="s">
        <v>9</v>
      </c>
      <c r="AP2" s="13" t="s">
        <v>10</v>
      </c>
      <c r="AQ2" s="13" t="s">
        <v>9</v>
      </c>
      <c r="AR2" s="13" t="s">
        <v>10</v>
      </c>
      <c r="AS2" s="13" t="s">
        <v>11</v>
      </c>
      <c r="AT2" s="13"/>
      <c r="AU2" s="13"/>
      <c r="AV2" s="13"/>
      <c r="AW2" s="13"/>
      <c r="AX2" s="13"/>
      <c r="AY2" s="33"/>
      <c r="AZ2" s="13"/>
      <c r="BA2" s="13"/>
      <c r="BB2" s="13"/>
      <c r="BC2" s="13"/>
      <c r="BD2" s="13"/>
      <c r="BE2" s="13"/>
      <c r="BF2" s="27"/>
      <c r="BG2" s="13"/>
      <c r="BH2" s="13"/>
      <c r="BI2" s="13"/>
      <c r="BJ2" s="13"/>
      <c r="BK2" s="13"/>
      <c r="BL2" s="13"/>
      <c r="BM2" s="13"/>
      <c r="BN2" s="13"/>
    </row>
    <row r="3" spans="1:66" s="14" customFormat="1" ht="17">
      <c r="A3" s="11"/>
      <c r="B3" s="11" t="s">
        <v>5</v>
      </c>
      <c r="C3" s="11" t="s">
        <v>7</v>
      </c>
      <c r="D3" s="11"/>
      <c r="E3" s="13">
        <v>28</v>
      </c>
      <c r="F3" s="13">
        <v>30</v>
      </c>
      <c r="G3" s="13">
        <v>3</v>
      </c>
      <c r="H3" s="13">
        <v>3</v>
      </c>
      <c r="I3" s="13">
        <v>5</v>
      </c>
      <c r="J3" s="13">
        <v>7</v>
      </c>
      <c r="K3" s="13">
        <v>9</v>
      </c>
      <c r="L3" s="13">
        <v>9</v>
      </c>
      <c r="M3" s="13">
        <v>9</v>
      </c>
      <c r="N3" s="13">
        <v>12</v>
      </c>
      <c r="O3" s="13"/>
      <c r="P3" s="13">
        <v>14</v>
      </c>
      <c r="Q3" s="13">
        <v>14</v>
      </c>
      <c r="R3" s="13">
        <v>16</v>
      </c>
      <c r="S3" s="13">
        <v>16</v>
      </c>
      <c r="T3" s="13">
        <v>19</v>
      </c>
      <c r="U3" s="13">
        <v>21</v>
      </c>
      <c r="V3" s="13">
        <v>23</v>
      </c>
      <c r="W3" s="13">
        <v>23</v>
      </c>
      <c r="X3" s="13">
        <v>16</v>
      </c>
      <c r="Y3" s="13">
        <v>26</v>
      </c>
      <c r="Z3" s="13">
        <v>28</v>
      </c>
      <c r="AA3" s="13">
        <v>30</v>
      </c>
      <c r="AB3" s="13">
        <v>30</v>
      </c>
      <c r="AC3" s="13">
        <v>2</v>
      </c>
      <c r="AD3" s="13">
        <v>2</v>
      </c>
      <c r="AE3" s="13">
        <v>23</v>
      </c>
      <c r="AF3" s="13">
        <v>4</v>
      </c>
      <c r="AG3" s="13">
        <v>6</v>
      </c>
      <c r="AH3" s="13">
        <v>6</v>
      </c>
      <c r="AI3" s="13">
        <v>9</v>
      </c>
      <c r="AJ3" s="13">
        <v>11</v>
      </c>
      <c r="AK3" s="13">
        <v>13</v>
      </c>
      <c r="AL3" s="13">
        <v>16</v>
      </c>
      <c r="AM3" s="13">
        <v>18</v>
      </c>
      <c r="AN3" s="13">
        <v>20</v>
      </c>
      <c r="AO3" s="13">
        <v>23</v>
      </c>
      <c r="AP3" s="13">
        <v>25</v>
      </c>
      <c r="AQ3" s="13">
        <v>30</v>
      </c>
      <c r="AR3" s="19">
        <v>2</v>
      </c>
      <c r="AS3" s="19">
        <v>4</v>
      </c>
      <c r="AT3" s="13">
        <v>6</v>
      </c>
      <c r="AU3" s="13"/>
      <c r="AV3" s="13"/>
      <c r="AW3" s="13"/>
      <c r="AX3" s="13"/>
      <c r="AY3" s="33"/>
      <c r="AZ3" s="13"/>
      <c r="BA3" s="13"/>
      <c r="BB3" s="13"/>
      <c r="BC3" s="13"/>
      <c r="BD3" s="13"/>
      <c r="BE3" s="13"/>
      <c r="BF3" s="27"/>
      <c r="BG3" s="13"/>
      <c r="BH3" s="13"/>
      <c r="BI3" s="13"/>
      <c r="BJ3" s="13"/>
      <c r="BK3" s="13"/>
      <c r="BL3" s="13"/>
      <c r="BM3" s="13"/>
      <c r="BN3" s="13"/>
    </row>
    <row r="4" spans="1:66" s="14" customFormat="1" ht="17">
      <c r="A4" s="11"/>
      <c r="B4" s="12" t="s">
        <v>97</v>
      </c>
      <c r="C4" s="12"/>
      <c r="D4" s="12"/>
      <c r="E4" s="13"/>
      <c r="F4" s="13"/>
      <c r="G4" s="13"/>
      <c r="H4" s="13">
        <v>3</v>
      </c>
      <c r="I4" s="13"/>
      <c r="J4" s="13"/>
      <c r="K4" s="13"/>
      <c r="L4" s="13"/>
      <c r="M4" s="13">
        <v>20</v>
      </c>
      <c r="N4" s="13"/>
      <c r="O4" s="13">
        <v>1</v>
      </c>
      <c r="P4" s="13"/>
      <c r="Q4" s="13">
        <v>4</v>
      </c>
      <c r="R4" s="13"/>
      <c r="S4" s="13">
        <v>5</v>
      </c>
      <c r="T4" s="13"/>
      <c r="U4" s="13"/>
      <c r="V4" s="13"/>
      <c r="W4" s="13">
        <v>66</v>
      </c>
      <c r="X4" s="13">
        <v>66</v>
      </c>
      <c r="Y4" s="13"/>
      <c r="Z4" s="13"/>
      <c r="AA4" s="13">
        <v>0</v>
      </c>
      <c r="AB4" s="13"/>
      <c r="AC4" s="13"/>
      <c r="AD4" s="13">
        <v>20</v>
      </c>
      <c r="AE4" s="13">
        <v>20</v>
      </c>
      <c r="AF4" s="13"/>
      <c r="AG4" s="13">
        <v>1</v>
      </c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>
        <v>27</v>
      </c>
      <c r="AU4" s="13">
        <v>86</v>
      </c>
      <c r="AV4" s="13">
        <v>6</v>
      </c>
      <c r="AW4" s="13">
        <f t="shared" ref="AW4:AW42" si="0">SUM(E4:AV4)</f>
        <v>325</v>
      </c>
      <c r="AX4" s="13">
        <f>AW4/325</f>
        <v>1</v>
      </c>
      <c r="AY4" s="33"/>
      <c r="AZ4" s="13"/>
      <c r="BA4" s="13"/>
      <c r="BB4" s="13"/>
      <c r="BC4" s="13"/>
      <c r="BD4" s="13"/>
      <c r="BE4" s="13"/>
      <c r="BF4" s="27"/>
      <c r="BG4" s="13"/>
      <c r="BH4" s="13"/>
      <c r="BI4" s="13"/>
      <c r="BJ4" s="13"/>
      <c r="BK4" s="13"/>
      <c r="BL4" s="13"/>
      <c r="BM4" s="13"/>
      <c r="BN4" s="13"/>
    </row>
    <row r="5" spans="1:66" s="14" customFormat="1" ht="17">
      <c r="A5" s="11"/>
      <c r="B5" s="12" t="s">
        <v>98</v>
      </c>
      <c r="C5" s="12"/>
      <c r="D5" s="12"/>
      <c r="E5" s="13"/>
      <c r="F5" s="13"/>
      <c r="G5" s="13"/>
      <c r="H5" s="13"/>
      <c r="I5" s="13"/>
      <c r="J5" s="13"/>
      <c r="K5" s="13"/>
      <c r="L5" s="13"/>
      <c r="M5" s="13">
        <v>1</v>
      </c>
      <c r="N5" s="13"/>
      <c r="O5" s="13">
        <v>0</v>
      </c>
      <c r="P5" s="13"/>
      <c r="Q5" s="13">
        <v>0</v>
      </c>
      <c r="R5" s="13"/>
      <c r="S5" s="13">
        <v>0</v>
      </c>
      <c r="T5" s="13"/>
      <c r="U5" s="13"/>
      <c r="V5" s="13"/>
      <c r="W5" s="13">
        <v>7</v>
      </c>
      <c r="X5" s="13">
        <v>6</v>
      </c>
      <c r="Y5" s="13"/>
      <c r="Z5" s="13"/>
      <c r="AA5" s="13">
        <v>5</v>
      </c>
      <c r="AB5" s="13"/>
      <c r="AC5" s="13"/>
      <c r="AD5" s="13">
        <v>3</v>
      </c>
      <c r="AE5" s="13">
        <v>0</v>
      </c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>
        <v>14</v>
      </c>
      <c r="AV5" s="13"/>
      <c r="AW5" s="13">
        <f t="shared" si="0"/>
        <v>36</v>
      </c>
      <c r="AX5" s="13"/>
      <c r="AY5" s="33"/>
      <c r="AZ5" s="13"/>
      <c r="BA5" s="13"/>
      <c r="BB5" s="13"/>
      <c r="BC5" s="13"/>
      <c r="BD5" s="13"/>
      <c r="BE5" s="13"/>
      <c r="BF5" s="27"/>
      <c r="BG5" s="13"/>
      <c r="BH5" s="13"/>
      <c r="BI5" s="13"/>
      <c r="BJ5" s="13"/>
      <c r="BK5" s="13"/>
      <c r="BL5" s="13"/>
      <c r="BM5" s="13"/>
      <c r="BN5" s="13"/>
    </row>
    <row r="6" spans="1:66" ht="18">
      <c r="A6" s="2">
        <v>1</v>
      </c>
      <c r="B6" s="2" t="s">
        <v>12</v>
      </c>
      <c r="C6" s="2" t="s">
        <v>13</v>
      </c>
      <c r="D6" s="2">
        <v>30008</v>
      </c>
      <c r="H6" s="3">
        <v>3</v>
      </c>
      <c r="M6" s="3">
        <v>21</v>
      </c>
      <c r="O6" s="3">
        <v>1</v>
      </c>
      <c r="Q6" s="3">
        <v>3</v>
      </c>
      <c r="S6" s="3">
        <v>5</v>
      </c>
      <c r="W6" s="3">
        <v>47</v>
      </c>
      <c r="X6" s="3">
        <v>49</v>
      </c>
      <c r="Z6" s="3">
        <v>-1</v>
      </c>
      <c r="AA6" s="3">
        <v>2</v>
      </c>
      <c r="AD6" s="3">
        <v>23</v>
      </c>
      <c r="AE6" s="30">
        <v>20</v>
      </c>
      <c r="AG6" s="3">
        <v>1</v>
      </c>
      <c r="AN6" s="3">
        <v>-1</v>
      </c>
      <c r="AR6" s="3">
        <v>-1</v>
      </c>
      <c r="AS6" s="3"/>
      <c r="AT6" s="3">
        <v>27</v>
      </c>
      <c r="AU6" s="3">
        <v>49</v>
      </c>
      <c r="AV6" s="21">
        <v>6</v>
      </c>
      <c r="AW6" s="13">
        <f t="shared" si="0"/>
        <v>254</v>
      </c>
      <c r="AX6" s="13">
        <f t="shared" ref="AX6:AX68" si="1">AW6/325</f>
        <v>0.78153846153846152</v>
      </c>
      <c r="AY6" s="34" t="s">
        <v>40</v>
      </c>
    </row>
    <row r="7" spans="1:66" ht="18">
      <c r="A7" s="2">
        <v>2</v>
      </c>
      <c r="B7" s="2" t="s">
        <v>14</v>
      </c>
      <c r="C7" s="2" t="s">
        <v>15</v>
      </c>
      <c r="D7" s="2">
        <v>5588</v>
      </c>
      <c r="H7" s="3">
        <v>3</v>
      </c>
      <c r="K7" s="3">
        <v>-1</v>
      </c>
      <c r="L7" s="3">
        <v>-1</v>
      </c>
      <c r="M7" s="3">
        <v>9</v>
      </c>
      <c r="O7" s="3">
        <v>1</v>
      </c>
      <c r="Q7" s="3">
        <v>2</v>
      </c>
      <c r="S7" s="3">
        <v>5</v>
      </c>
      <c r="W7" s="3">
        <v>51</v>
      </c>
      <c r="X7" s="3">
        <v>43</v>
      </c>
      <c r="AA7" s="3">
        <v>4</v>
      </c>
      <c r="AD7" s="3">
        <v>19</v>
      </c>
      <c r="AE7" s="3">
        <v>11</v>
      </c>
      <c r="AG7" s="3">
        <v>1</v>
      </c>
      <c r="AQ7" s="3">
        <v>-1</v>
      </c>
      <c r="AR7" s="3"/>
      <c r="AS7" s="3"/>
      <c r="AT7" s="3">
        <v>27</v>
      </c>
      <c r="AU7" s="3">
        <v>65</v>
      </c>
      <c r="AV7" s="21">
        <v>6</v>
      </c>
      <c r="AW7" s="13">
        <f t="shared" si="0"/>
        <v>244</v>
      </c>
      <c r="AX7" s="13">
        <f t="shared" si="1"/>
        <v>0.75076923076923074</v>
      </c>
      <c r="AY7" s="34" t="s">
        <v>213</v>
      </c>
    </row>
    <row r="8" spans="1:66" ht="18">
      <c r="A8" s="2">
        <v>3</v>
      </c>
      <c r="B8" s="2" t="s">
        <v>16</v>
      </c>
      <c r="C8" s="2" t="s">
        <v>135</v>
      </c>
      <c r="D8" s="2">
        <v>9135</v>
      </c>
      <c r="G8" s="3">
        <v>-1</v>
      </c>
      <c r="H8" s="3">
        <v>0</v>
      </c>
      <c r="M8" s="3">
        <v>15</v>
      </c>
      <c r="O8" s="3">
        <v>0</v>
      </c>
      <c r="P8" s="3">
        <v>-1</v>
      </c>
      <c r="Q8" s="3">
        <v>0</v>
      </c>
      <c r="S8" s="3">
        <v>5</v>
      </c>
      <c r="W8" s="3">
        <v>55</v>
      </c>
      <c r="X8" s="3">
        <v>52</v>
      </c>
      <c r="AA8" s="3">
        <v>0</v>
      </c>
      <c r="AB8" s="3">
        <v>-1</v>
      </c>
      <c r="AC8" s="3">
        <v>-1</v>
      </c>
      <c r="AD8" s="3">
        <v>12</v>
      </c>
      <c r="AE8" s="3">
        <v>13</v>
      </c>
      <c r="AG8" s="3">
        <v>0</v>
      </c>
      <c r="AN8" s="3">
        <v>-1</v>
      </c>
      <c r="AQ8" s="3">
        <v>-1</v>
      </c>
      <c r="AR8" s="3">
        <v>-1</v>
      </c>
      <c r="AS8" s="3"/>
      <c r="AT8" s="3">
        <v>27</v>
      </c>
      <c r="AU8" s="3">
        <v>64</v>
      </c>
      <c r="AV8" s="21">
        <v>6</v>
      </c>
      <c r="AW8" s="13">
        <f t="shared" si="0"/>
        <v>242</v>
      </c>
      <c r="AX8" s="13">
        <f t="shared" si="1"/>
        <v>0.74461538461538457</v>
      </c>
      <c r="AY8" s="34" t="s">
        <v>213</v>
      </c>
    </row>
    <row r="9" spans="1:66" ht="18">
      <c r="A9" s="2">
        <v>4</v>
      </c>
      <c r="B9" s="2" t="s">
        <v>136</v>
      </c>
      <c r="C9" s="2" t="s">
        <v>137</v>
      </c>
      <c r="D9" s="2">
        <v>1086</v>
      </c>
      <c r="H9" s="3">
        <v>3</v>
      </c>
      <c r="M9" s="3">
        <v>17</v>
      </c>
      <c r="O9" s="3">
        <v>0</v>
      </c>
      <c r="Q9" s="3">
        <v>2</v>
      </c>
      <c r="R9" s="3">
        <v>-1</v>
      </c>
      <c r="S9" s="3">
        <v>0</v>
      </c>
      <c r="W9" s="3">
        <v>27</v>
      </c>
      <c r="X9" s="3">
        <v>43</v>
      </c>
      <c r="AA9" s="3">
        <v>1</v>
      </c>
      <c r="AD9" s="3">
        <v>11</v>
      </c>
      <c r="AE9" s="3">
        <v>8</v>
      </c>
      <c r="AG9" s="3">
        <v>0</v>
      </c>
      <c r="AH9" s="3">
        <v>-1</v>
      </c>
      <c r="AR9" s="3"/>
      <c r="AS9" s="3"/>
      <c r="AT9" s="3">
        <v>27</v>
      </c>
      <c r="AU9" s="3">
        <v>55</v>
      </c>
      <c r="AV9" s="21">
        <v>6</v>
      </c>
      <c r="AW9" s="13">
        <f t="shared" si="0"/>
        <v>198</v>
      </c>
      <c r="AX9" s="13">
        <f t="shared" si="1"/>
        <v>0.60923076923076924</v>
      </c>
      <c r="AY9" s="34" t="s">
        <v>216</v>
      </c>
    </row>
    <row r="10" spans="1:66" ht="18">
      <c r="A10" s="2">
        <v>5</v>
      </c>
      <c r="B10" s="2" t="s">
        <v>74</v>
      </c>
      <c r="C10" s="2" t="s">
        <v>138</v>
      </c>
      <c r="D10" s="2">
        <v>5295</v>
      </c>
      <c r="H10" s="3">
        <v>3</v>
      </c>
      <c r="M10" s="3">
        <v>11</v>
      </c>
      <c r="O10" s="3">
        <v>0</v>
      </c>
      <c r="Q10" s="3">
        <v>2</v>
      </c>
      <c r="S10" s="3">
        <v>5</v>
      </c>
      <c r="W10" s="3">
        <v>41</v>
      </c>
      <c r="X10" s="3">
        <v>64</v>
      </c>
      <c r="AA10" s="3">
        <v>0</v>
      </c>
      <c r="AD10" s="3">
        <v>19</v>
      </c>
      <c r="AE10" s="3">
        <v>11</v>
      </c>
      <c r="AG10" s="3">
        <v>1</v>
      </c>
      <c r="AR10" s="3"/>
      <c r="AS10" s="3"/>
      <c r="AT10" s="3">
        <v>27</v>
      </c>
      <c r="AU10" s="3">
        <v>75</v>
      </c>
      <c r="AV10" s="21">
        <v>6</v>
      </c>
      <c r="AW10" s="13">
        <f t="shared" si="0"/>
        <v>265</v>
      </c>
      <c r="AX10" s="13">
        <f t="shared" si="1"/>
        <v>0.81538461538461537</v>
      </c>
      <c r="AY10" s="34" t="s">
        <v>211</v>
      </c>
    </row>
    <row r="11" spans="1:66" ht="18">
      <c r="A11" s="2">
        <v>6</v>
      </c>
      <c r="B11" s="2" t="s">
        <v>168</v>
      </c>
      <c r="C11" s="2" t="s">
        <v>139</v>
      </c>
      <c r="D11" s="2">
        <v>7718</v>
      </c>
      <c r="H11" s="3">
        <v>3</v>
      </c>
      <c r="I11" s="3">
        <v>-1</v>
      </c>
      <c r="K11" s="3">
        <v>-1</v>
      </c>
      <c r="L11" s="3">
        <v>-1</v>
      </c>
      <c r="M11" s="3">
        <v>7</v>
      </c>
      <c r="O11" s="3">
        <v>1</v>
      </c>
      <c r="Q11" s="3">
        <v>1</v>
      </c>
      <c r="S11" s="3">
        <v>5</v>
      </c>
      <c r="W11" s="3">
        <v>38</v>
      </c>
      <c r="X11" s="3">
        <v>35</v>
      </c>
      <c r="AA11" s="3">
        <v>1</v>
      </c>
      <c r="AD11" s="3">
        <v>16</v>
      </c>
      <c r="AE11" s="30">
        <v>0</v>
      </c>
      <c r="AG11" s="3">
        <v>1</v>
      </c>
      <c r="AQ11" s="3">
        <v>-1</v>
      </c>
      <c r="AR11" s="3">
        <v>-1</v>
      </c>
      <c r="AS11" s="3"/>
      <c r="AT11" s="3">
        <v>27</v>
      </c>
      <c r="AU11" s="3">
        <v>0</v>
      </c>
      <c r="AV11" s="21">
        <v>6</v>
      </c>
      <c r="AW11" s="13">
        <f t="shared" si="0"/>
        <v>136</v>
      </c>
      <c r="AX11" s="13">
        <f t="shared" si="1"/>
        <v>0.41846153846153844</v>
      </c>
      <c r="AY11" s="34" t="s">
        <v>217</v>
      </c>
      <c r="AZ11" s="37">
        <v>42324</v>
      </c>
    </row>
    <row r="12" spans="1:66" ht="18" hidden="1">
      <c r="A12" s="2">
        <v>7</v>
      </c>
      <c r="B12" s="2" t="s">
        <v>76</v>
      </c>
      <c r="C12" s="2" t="s">
        <v>140</v>
      </c>
      <c r="D12" s="2"/>
      <c r="H12" s="3">
        <v>3</v>
      </c>
      <c r="M12" s="3">
        <v>17</v>
      </c>
      <c r="Q12" s="3">
        <v>3</v>
      </c>
      <c r="R12" s="3">
        <v>-1</v>
      </c>
      <c r="S12" s="3">
        <v>0</v>
      </c>
      <c r="T12" s="3">
        <v>-1</v>
      </c>
      <c r="V12" s="3">
        <v>-1</v>
      </c>
      <c r="W12" s="3">
        <v>0</v>
      </c>
      <c r="X12" s="3">
        <v>0</v>
      </c>
      <c r="AR12" s="3"/>
      <c r="AS12" s="3"/>
      <c r="AT12" s="3">
        <v>27</v>
      </c>
      <c r="AU12" s="3">
        <v>100</v>
      </c>
      <c r="AV12" s="21">
        <v>6</v>
      </c>
      <c r="AW12" s="13">
        <f t="shared" si="0"/>
        <v>153</v>
      </c>
      <c r="AX12" s="13">
        <f t="shared" si="1"/>
        <v>0.47076923076923077</v>
      </c>
    </row>
    <row r="13" spans="1:66" ht="18">
      <c r="A13" s="2">
        <v>8</v>
      </c>
      <c r="B13" s="2" t="s">
        <v>75</v>
      </c>
      <c r="C13" s="2" t="s">
        <v>141</v>
      </c>
      <c r="D13" s="2">
        <v>3494</v>
      </c>
      <c r="H13" s="3">
        <v>3</v>
      </c>
      <c r="M13" s="3">
        <v>19</v>
      </c>
      <c r="O13" s="3">
        <v>0</v>
      </c>
      <c r="Q13" s="3">
        <v>4</v>
      </c>
      <c r="S13" s="3">
        <v>5</v>
      </c>
      <c r="W13" s="3">
        <v>68</v>
      </c>
      <c r="X13" s="3">
        <v>70</v>
      </c>
      <c r="AA13" s="3">
        <v>3</v>
      </c>
      <c r="AD13" s="3">
        <v>21</v>
      </c>
      <c r="AE13" s="3">
        <v>10</v>
      </c>
      <c r="AG13" s="3">
        <v>0</v>
      </c>
      <c r="AR13" s="3"/>
      <c r="AS13" s="3"/>
      <c r="AT13" s="3">
        <v>27</v>
      </c>
      <c r="AU13" s="3">
        <v>79</v>
      </c>
      <c r="AV13" s="21">
        <v>6</v>
      </c>
      <c r="AW13" s="13">
        <f t="shared" si="0"/>
        <v>315</v>
      </c>
      <c r="AX13" s="13">
        <f t="shared" si="1"/>
        <v>0.96923076923076923</v>
      </c>
      <c r="AY13" s="34" t="s">
        <v>214</v>
      </c>
    </row>
    <row r="14" spans="1:66" ht="18">
      <c r="A14" s="2">
        <v>9</v>
      </c>
      <c r="B14" s="2" t="s">
        <v>167</v>
      </c>
      <c r="C14" s="2" t="s">
        <v>142</v>
      </c>
      <c r="D14" s="2">
        <v>2975</v>
      </c>
      <c r="H14" s="3">
        <v>3</v>
      </c>
      <c r="M14" s="3">
        <v>17</v>
      </c>
      <c r="O14" s="3">
        <v>0</v>
      </c>
      <c r="Q14" s="3">
        <v>3</v>
      </c>
      <c r="S14" s="3">
        <v>5</v>
      </c>
      <c r="T14" s="3">
        <v>-1</v>
      </c>
      <c r="V14" s="3">
        <v>-1</v>
      </c>
      <c r="W14" s="3">
        <v>0</v>
      </c>
      <c r="X14" s="3">
        <v>0</v>
      </c>
      <c r="AA14" s="3">
        <v>0</v>
      </c>
      <c r="AB14" s="3">
        <v>-1</v>
      </c>
      <c r="AC14" s="3">
        <v>-1</v>
      </c>
      <c r="AD14" s="3">
        <v>0</v>
      </c>
      <c r="AE14" s="3">
        <v>10</v>
      </c>
      <c r="AF14" s="3">
        <v>-1</v>
      </c>
      <c r="AG14" s="3">
        <v>0</v>
      </c>
      <c r="AH14" s="3">
        <v>-1</v>
      </c>
      <c r="AL14" s="3">
        <v>-1</v>
      </c>
      <c r="AN14" s="3">
        <v>-1</v>
      </c>
      <c r="AQ14" s="3">
        <v>-1</v>
      </c>
      <c r="AR14" s="3">
        <v>-1</v>
      </c>
      <c r="AS14" s="3"/>
      <c r="AT14" s="3">
        <v>27</v>
      </c>
      <c r="AU14" s="3">
        <v>0</v>
      </c>
      <c r="AV14" s="21">
        <v>6</v>
      </c>
      <c r="AW14" s="13">
        <f t="shared" si="0"/>
        <v>61</v>
      </c>
      <c r="AX14" s="13">
        <f t="shared" si="1"/>
        <v>0.18769230769230769</v>
      </c>
      <c r="AY14" s="34" t="s">
        <v>11</v>
      </c>
      <c r="AZ14" s="37">
        <v>42286</v>
      </c>
    </row>
    <row r="15" spans="1:66" ht="18">
      <c r="A15" s="2">
        <v>10</v>
      </c>
      <c r="B15" s="2" t="s">
        <v>143</v>
      </c>
      <c r="C15" s="2" t="s">
        <v>144</v>
      </c>
      <c r="D15" s="2">
        <v>9864</v>
      </c>
      <c r="H15" s="3">
        <v>0</v>
      </c>
      <c r="J15" s="3">
        <v>-1</v>
      </c>
      <c r="K15" s="3">
        <v>-1</v>
      </c>
      <c r="M15" s="3">
        <v>16</v>
      </c>
      <c r="O15" s="3">
        <v>1</v>
      </c>
      <c r="Q15" s="3">
        <v>2</v>
      </c>
      <c r="S15" s="3">
        <v>5</v>
      </c>
      <c r="T15" s="3">
        <v>-1</v>
      </c>
      <c r="W15" s="3">
        <v>41</v>
      </c>
      <c r="X15" s="3">
        <v>30</v>
      </c>
      <c r="AA15" s="3">
        <v>0</v>
      </c>
      <c r="AB15" s="3">
        <v>0</v>
      </c>
      <c r="AC15" s="3">
        <v>-1</v>
      </c>
      <c r="AD15" s="3">
        <v>0</v>
      </c>
      <c r="AE15" s="30">
        <v>0</v>
      </c>
      <c r="AF15" s="3">
        <v>-1</v>
      </c>
      <c r="AG15" s="3">
        <v>0</v>
      </c>
      <c r="AH15" s="3">
        <v>-1</v>
      </c>
      <c r="AN15" s="3">
        <v>-1</v>
      </c>
      <c r="AQ15" s="3">
        <v>-1</v>
      </c>
      <c r="AR15" s="3">
        <v>-1</v>
      </c>
      <c r="AS15" s="3"/>
      <c r="AT15" s="3">
        <v>27</v>
      </c>
      <c r="AU15" s="3">
        <v>0</v>
      </c>
      <c r="AV15" s="21">
        <v>6</v>
      </c>
      <c r="AW15" s="13">
        <f t="shared" si="0"/>
        <v>119</v>
      </c>
      <c r="AX15" s="13">
        <f t="shared" si="1"/>
        <v>0.36615384615384616</v>
      </c>
      <c r="AY15" s="34" t="s">
        <v>11</v>
      </c>
      <c r="AZ15" s="37">
        <v>42324</v>
      </c>
    </row>
    <row r="16" spans="1:66" ht="18">
      <c r="A16" s="2">
        <v>11</v>
      </c>
      <c r="B16" s="2" t="s">
        <v>77</v>
      </c>
      <c r="C16" s="2" t="s">
        <v>145</v>
      </c>
      <c r="D16" s="2">
        <v>6107</v>
      </c>
      <c r="H16" s="3">
        <v>3</v>
      </c>
      <c r="M16" s="3">
        <v>20</v>
      </c>
      <c r="O16" s="3">
        <v>1</v>
      </c>
      <c r="Q16" s="3">
        <v>3</v>
      </c>
      <c r="R16" s="3">
        <v>-1</v>
      </c>
      <c r="S16" s="3">
        <v>0</v>
      </c>
      <c r="T16" s="3">
        <v>-1</v>
      </c>
      <c r="W16" s="3">
        <v>43</v>
      </c>
      <c r="X16" s="3">
        <v>27</v>
      </c>
      <c r="AA16" s="3">
        <v>0</v>
      </c>
      <c r="AB16" s="3">
        <v>-1</v>
      </c>
      <c r="AD16" s="3">
        <v>20</v>
      </c>
      <c r="AE16" s="3" t="s">
        <v>208</v>
      </c>
      <c r="AH16" s="3">
        <v>-1</v>
      </c>
      <c r="AN16" s="3">
        <v>-1</v>
      </c>
      <c r="AQ16" s="3">
        <v>-1</v>
      </c>
      <c r="AR16" s="3">
        <v>-1</v>
      </c>
      <c r="AS16" s="3"/>
      <c r="AT16" s="3">
        <v>27</v>
      </c>
      <c r="AU16" s="3">
        <v>46</v>
      </c>
      <c r="AV16" s="21">
        <v>6</v>
      </c>
      <c r="AW16" s="13">
        <f t="shared" si="0"/>
        <v>189</v>
      </c>
      <c r="AX16" s="13">
        <f t="shared" si="1"/>
        <v>0.58153846153846156</v>
      </c>
      <c r="AY16" s="34" t="s">
        <v>42</v>
      </c>
    </row>
    <row r="17" spans="1:52" ht="18">
      <c r="A17" s="2">
        <v>12</v>
      </c>
      <c r="B17" s="2" t="s">
        <v>78</v>
      </c>
      <c r="C17" s="2" t="s">
        <v>146</v>
      </c>
      <c r="D17" s="2">
        <v>7203</v>
      </c>
      <c r="G17" s="3">
        <v>-1</v>
      </c>
      <c r="H17" s="3">
        <v>0</v>
      </c>
      <c r="M17" s="3">
        <v>16</v>
      </c>
      <c r="O17" s="3">
        <v>0</v>
      </c>
      <c r="Q17" s="3">
        <v>4</v>
      </c>
      <c r="S17" s="3">
        <v>5</v>
      </c>
      <c r="T17" s="3">
        <v>-1</v>
      </c>
      <c r="W17" s="3">
        <v>34</v>
      </c>
      <c r="X17" s="3">
        <v>50</v>
      </c>
      <c r="AA17" s="3">
        <v>3</v>
      </c>
      <c r="AC17" s="3">
        <v>-1</v>
      </c>
      <c r="AD17" s="3">
        <v>0</v>
      </c>
      <c r="AE17" s="3">
        <v>6</v>
      </c>
      <c r="AG17" s="3">
        <v>0</v>
      </c>
      <c r="AN17" s="3">
        <v>-1</v>
      </c>
      <c r="AR17" s="3"/>
      <c r="AS17" s="3"/>
      <c r="AT17" s="3">
        <v>27</v>
      </c>
      <c r="AU17" s="3">
        <v>66</v>
      </c>
      <c r="AV17" s="21">
        <v>6</v>
      </c>
      <c r="AW17" s="13">
        <f t="shared" si="0"/>
        <v>213</v>
      </c>
      <c r="AX17" s="13">
        <f t="shared" si="1"/>
        <v>0.65538461538461534</v>
      </c>
      <c r="AY17" s="34" t="s">
        <v>41</v>
      </c>
    </row>
    <row r="18" spans="1:52" ht="18">
      <c r="A18" s="2">
        <v>13</v>
      </c>
      <c r="B18" s="2" t="s">
        <v>79</v>
      </c>
      <c r="C18" s="2" t="s">
        <v>147</v>
      </c>
      <c r="D18" s="2">
        <v>2824</v>
      </c>
      <c r="H18" s="3">
        <v>3</v>
      </c>
      <c r="I18" s="3">
        <v>-1</v>
      </c>
      <c r="M18" s="3">
        <v>16</v>
      </c>
      <c r="O18" s="3">
        <v>1</v>
      </c>
      <c r="Q18" s="3">
        <v>0</v>
      </c>
      <c r="S18" s="3">
        <v>5</v>
      </c>
      <c r="W18" s="3">
        <v>38</v>
      </c>
      <c r="X18" s="3">
        <v>34</v>
      </c>
      <c r="Z18" s="3">
        <v>-1</v>
      </c>
      <c r="AA18" s="3">
        <v>2</v>
      </c>
      <c r="AD18" s="3">
        <v>20</v>
      </c>
      <c r="AE18" s="3">
        <v>14</v>
      </c>
      <c r="AG18" s="3">
        <v>1</v>
      </c>
      <c r="AL18" s="3">
        <v>-1</v>
      </c>
      <c r="AR18" s="3"/>
      <c r="AS18" s="3"/>
      <c r="AT18" s="3">
        <v>27</v>
      </c>
      <c r="AU18" s="3">
        <v>58</v>
      </c>
      <c r="AV18" s="21">
        <v>6</v>
      </c>
      <c r="AW18" s="13">
        <f t="shared" si="0"/>
        <v>222</v>
      </c>
      <c r="AX18" s="13">
        <f t="shared" si="1"/>
        <v>0.68307692307692303</v>
      </c>
      <c r="AY18" s="34" t="s">
        <v>41</v>
      </c>
    </row>
    <row r="19" spans="1:52" ht="18">
      <c r="A19" s="2">
        <v>14</v>
      </c>
      <c r="B19" s="2" t="s">
        <v>81</v>
      </c>
      <c r="C19" s="2" t="s">
        <v>148</v>
      </c>
      <c r="D19" s="2">
        <v>1917</v>
      </c>
      <c r="G19" s="3">
        <v>-1</v>
      </c>
      <c r="H19" s="3">
        <v>0</v>
      </c>
      <c r="M19" s="3">
        <v>15</v>
      </c>
      <c r="O19" s="3">
        <v>0</v>
      </c>
      <c r="Q19" s="3">
        <v>2</v>
      </c>
      <c r="S19" s="3">
        <v>5</v>
      </c>
      <c r="T19" s="3">
        <v>-1</v>
      </c>
      <c r="W19" s="3">
        <v>47</v>
      </c>
      <c r="X19" s="3">
        <v>62</v>
      </c>
      <c r="Z19" s="3">
        <v>-1</v>
      </c>
      <c r="AA19" s="3">
        <v>2</v>
      </c>
      <c r="AD19" s="3">
        <v>20</v>
      </c>
      <c r="AE19" s="3">
        <v>9</v>
      </c>
      <c r="AF19" s="3">
        <v>-1</v>
      </c>
      <c r="AG19" s="3">
        <v>0</v>
      </c>
      <c r="AR19" s="3"/>
      <c r="AS19" s="3"/>
      <c r="AT19" s="3">
        <v>27</v>
      </c>
      <c r="AU19" s="3">
        <v>65</v>
      </c>
      <c r="AV19" s="21">
        <v>6</v>
      </c>
      <c r="AW19" s="13">
        <f t="shared" si="0"/>
        <v>256</v>
      </c>
      <c r="AX19" s="13">
        <f t="shared" si="1"/>
        <v>0.78769230769230769</v>
      </c>
      <c r="AY19" s="34" t="s">
        <v>212</v>
      </c>
    </row>
    <row r="20" spans="1:52" ht="18">
      <c r="A20" s="2">
        <v>15</v>
      </c>
      <c r="B20" s="2" t="s">
        <v>149</v>
      </c>
      <c r="C20" s="2" t="s">
        <v>150</v>
      </c>
      <c r="D20" s="2">
        <v>3974</v>
      </c>
      <c r="H20" s="3">
        <v>3</v>
      </c>
      <c r="M20" s="3">
        <v>15</v>
      </c>
      <c r="O20" s="3">
        <v>1</v>
      </c>
      <c r="P20" s="3">
        <v>-1</v>
      </c>
      <c r="Q20" s="3">
        <v>0</v>
      </c>
      <c r="S20" s="3">
        <v>5</v>
      </c>
      <c r="W20" s="3">
        <v>54</v>
      </c>
      <c r="X20" s="3">
        <v>49</v>
      </c>
      <c r="AA20" s="3">
        <v>0</v>
      </c>
      <c r="AB20" s="3">
        <v>-1</v>
      </c>
      <c r="AD20" s="3">
        <v>18</v>
      </c>
      <c r="AE20" s="3">
        <v>11</v>
      </c>
      <c r="AG20" s="3">
        <v>1</v>
      </c>
      <c r="AN20" s="3">
        <v>-1</v>
      </c>
      <c r="AQ20" s="3">
        <v>-1</v>
      </c>
      <c r="AR20" s="3"/>
      <c r="AS20" s="3"/>
      <c r="AT20" s="3">
        <v>27</v>
      </c>
      <c r="AU20" s="3">
        <v>65</v>
      </c>
      <c r="AV20" s="21">
        <v>6</v>
      </c>
      <c r="AW20" s="13">
        <f t="shared" si="0"/>
        <v>251</v>
      </c>
      <c r="AX20" s="13">
        <f t="shared" si="1"/>
        <v>0.77230769230769236</v>
      </c>
      <c r="AY20" s="34" t="s">
        <v>40</v>
      </c>
    </row>
    <row r="21" spans="1:52" ht="18">
      <c r="A21" s="2">
        <v>16</v>
      </c>
      <c r="B21" s="2" t="s">
        <v>80</v>
      </c>
      <c r="C21" s="2" t="s">
        <v>151</v>
      </c>
      <c r="D21" s="2">
        <v>5011</v>
      </c>
      <c r="H21" s="3">
        <v>3</v>
      </c>
      <c r="M21" s="3">
        <v>19</v>
      </c>
      <c r="O21" s="3">
        <v>0</v>
      </c>
      <c r="P21" s="3">
        <v>-1</v>
      </c>
      <c r="Q21" s="3">
        <v>0</v>
      </c>
      <c r="S21" s="3">
        <v>5</v>
      </c>
      <c r="W21" s="3">
        <v>46</v>
      </c>
      <c r="X21" s="3">
        <v>47</v>
      </c>
      <c r="AA21" s="3">
        <v>0</v>
      </c>
      <c r="AB21" s="3">
        <v>-1</v>
      </c>
      <c r="AD21" s="3">
        <v>19</v>
      </c>
      <c r="AE21" s="3">
        <v>6</v>
      </c>
      <c r="AG21" s="3">
        <v>1</v>
      </c>
      <c r="AN21" s="3">
        <v>-1</v>
      </c>
      <c r="AQ21" s="3">
        <v>-1</v>
      </c>
      <c r="AR21" s="3"/>
      <c r="AS21" s="3"/>
      <c r="AT21" s="3">
        <v>27</v>
      </c>
      <c r="AU21" s="3">
        <v>55</v>
      </c>
      <c r="AV21" s="21">
        <v>6</v>
      </c>
      <c r="AW21" s="13">
        <f t="shared" si="0"/>
        <v>230</v>
      </c>
      <c r="AX21" s="13">
        <f t="shared" si="1"/>
        <v>0.70769230769230773</v>
      </c>
      <c r="AY21" s="34" t="s">
        <v>213</v>
      </c>
    </row>
    <row r="22" spans="1:52" ht="18">
      <c r="A22" s="2">
        <v>17</v>
      </c>
      <c r="B22" s="2" t="s">
        <v>152</v>
      </c>
      <c r="C22" s="2" t="s">
        <v>153</v>
      </c>
      <c r="D22" s="2">
        <v>2946</v>
      </c>
      <c r="H22" s="3">
        <v>3</v>
      </c>
      <c r="M22" s="3">
        <v>12</v>
      </c>
      <c r="O22" s="3">
        <v>0</v>
      </c>
      <c r="P22" s="3">
        <v>-1</v>
      </c>
      <c r="Q22" s="3">
        <v>0</v>
      </c>
      <c r="R22" s="3">
        <v>-1</v>
      </c>
      <c r="S22" s="3">
        <v>0</v>
      </c>
      <c r="T22" s="3">
        <v>-1</v>
      </c>
      <c r="V22" s="3">
        <v>-1</v>
      </c>
      <c r="W22" s="3">
        <v>0</v>
      </c>
      <c r="X22" s="3">
        <v>0</v>
      </c>
      <c r="AA22" s="3">
        <v>0</v>
      </c>
      <c r="AB22" s="3">
        <v>-1</v>
      </c>
      <c r="AC22" s="3">
        <v>-1</v>
      </c>
      <c r="AD22" s="3">
        <v>0</v>
      </c>
      <c r="AE22" s="3">
        <v>0</v>
      </c>
      <c r="AF22" s="3">
        <v>-1</v>
      </c>
      <c r="AG22" s="3">
        <v>0</v>
      </c>
      <c r="AH22" s="3">
        <v>-1</v>
      </c>
      <c r="AL22" s="3">
        <v>-1</v>
      </c>
      <c r="AN22" s="3">
        <v>-1</v>
      </c>
      <c r="AQ22" s="3">
        <v>-1</v>
      </c>
      <c r="AR22" s="3">
        <v>-1</v>
      </c>
      <c r="AS22" s="3"/>
      <c r="AT22" s="3">
        <v>27</v>
      </c>
      <c r="AU22" s="3">
        <v>0</v>
      </c>
      <c r="AV22" s="21">
        <v>6</v>
      </c>
      <c r="AW22" s="13">
        <f t="shared" si="0"/>
        <v>36</v>
      </c>
      <c r="AX22" s="13">
        <f t="shared" si="1"/>
        <v>0.11076923076923077</v>
      </c>
      <c r="AY22" s="34" t="s">
        <v>11</v>
      </c>
      <c r="AZ22" s="37">
        <v>42286</v>
      </c>
    </row>
    <row r="23" spans="1:52" ht="18">
      <c r="A23" s="2">
        <v>18</v>
      </c>
      <c r="B23" s="2" t="s">
        <v>166</v>
      </c>
      <c r="C23" s="2" t="s">
        <v>154</v>
      </c>
      <c r="D23" s="2"/>
      <c r="E23" s="3">
        <v>-1</v>
      </c>
      <c r="H23" s="3">
        <v>3</v>
      </c>
      <c r="I23" s="3">
        <v>-1</v>
      </c>
      <c r="J23" s="3">
        <v>-1</v>
      </c>
      <c r="K23" s="3">
        <v>-1</v>
      </c>
      <c r="L23" s="3">
        <v>-1</v>
      </c>
      <c r="M23" s="3">
        <v>0</v>
      </c>
      <c r="N23" s="3">
        <v>-1</v>
      </c>
      <c r="P23" s="3">
        <v>-1</v>
      </c>
      <c r="Q23" s="3">
        <v>0</v>
      </c>
      <c r="R23" s="3">
        <v>-1</v>
      </c>
      <c r="S23" s="3">
        <v>0</v>
      </c>
      <c r="T23" s="3">
        <v>-1</v>
      </c>
      <c r="V23" s="3">
        <v>-1</v>
      </c>
      <c r="W23" s="3">
        <v>0</v>
      </c>
      <c r="X23" s="3">
        <v>0</v>
      </c>
      <c r="Z23" s="3">
        <v>-1</v>
      </c>
      <c r="AA23" s="3">
        <v>0</v>
      </c>
      <c r="AB23" s="3">
        <v>-1</v>
      </c>
      <c r="AC23" s="3">
        <v>-1</v>
      </c>
      <c r="AD23" s="3">
        <v>0</v>
      </c>
      <c r="AE23" s="3">
        <v>0</v>
      </c>
      <c r="AR23" s="3"/>
      <c r="AS23" s="3"/>
      <c r="AT23" s="3">
        <v>27</v>
      </c>
      <c r="AU23" s="3">
        <v>0</v>
      </c>
      <c r="AV23" s="21">
        <v>6</v>
      </c>
      <c r="AW23" s="13">
        <f t="shared" si="0"/>
        <v>23</v>
      </c>
      <c r="AX23" s="13">
        <f t="shared" si="1"/>
        <v>7.0769230769230765E-2</v>
      </c>
      <c r="AY23" s="34" t="s">
        <v>11</v>
      </c>
      <c r="AZ23" s="37">
        <v>42280</v>
      </c>
    </row>
    <row r="24" spans="1:52" ht="18">
      <c r="A24" s="2">
        <v>19</v>
      </c>
      <c r="B24" s="2" t="s">
        <v>165</v>
      </c>
      <c r="C24" s="2" t="s">
        <v>155</v>
      </c>
      <c r="D24" s="2">
        <v>90802</v>
      </c>
      <c r="G24" s="3">
        <v>-1</v>
      </c>
      <c r="H24" s="3">
        <v>0</v>
      </c>
      <c r="J24" s="3">
        <v>-1</v>
      </c>
      <c r="M24" s="3">
        <v>18</v>
      </c>
      <c r="O24" s="3">
        <v>0</v>
      </c>
      <c r="Q24" s="3">
        <v>1</v>
      </c>
      <c r="R24" s="3">
        <v>-1</v>
      </c>
      <c r="S24" s="3">
        <v>0</v>
      </c>
      <c r="T24" s="3">
        <v>-1</v>
      </c>
      <c r="V24" s="3">
        <v>-1</v>
      </c>
      <c r="W24" s="3">
        <v>48</v>
      </c>
      <c r="X24" s="3">
        <v>40</v>
      </c>
      <c r="Z24" s="3">
        <v>-1</v>
      </c>
      <c r="AA24" s="3">
        <v>5</v>
      </c>
      <c r="AC24" s="3">
        <v>-1</v>
      </c>
      <c r="AD24" s="3">
        <v>20</v>
      </c>
      <c r="AE24" s="30">
        <v>8</v>
      </c>
      <c r="AF24" s="3">
        <v>-1</v>
      </c>
      <c r="AG24" s="3">
        <v>0</v>
      </c>
      <c r="AL24" s="3">
        <v>-1</v>
      </c>
      <c r="AN24" s="3">
        <v>-1</v>
      </c>
      <c r="AQ24" s="3">
        <v>-1</v>
      </c>
      <c r="AR24" s="3">
        <v>-1</v>
      </c>
      <c r="AS24" s="3"/>
      <c r="AT24" s="3">
        <v>27</v>
      </c>
      <c r="AU24" s="3">
        <v>78</v>
      </c>
      <c r="AV24" s="21">
        <v>6</v>
      </c>
      <c r="AW24" s="13">
        <f t="shared" si="0"/>
        <v>239</v>
      </c>
      <c r="AX24" s="13">
        <f t="shared" si="1"/>
        <v>0.73538461538461541</v>
      </c>
      <c r="AY24" s="34" t="s">
        <v>213</v>
      </c>
    </row>
    <row r="25" spans="1:52" ht="18">
      <c r="A25" s="2">
        <v>20</v>
      </c>
      <c r="B25" s="2" t="s">
        <v>156</v>
      </c>
      <c r="C25" s="2" t="s">
        <v>157</v>
      </c>
      <c r="D25" s="2">
        <v>1777</v>
      </c>
      <c r="H25" s="3">
        <v>3</v>
      </c>
      <c r="M25" s="3">
        <v>8</v>
      </c>
      <c r="O25" s="3">
        <v>0</v>
      </c>
      <c r="P25" s="3">
        <v>-1</v>
      </c>
      <c r="Q25" s="3">
        <v>0</v>
      </c>
      <c r="R25" s="3">
        <v>-1</v>
      </c>
      <c r="S25" s="3">
        <v>0</v>
      </c>
      <c r="T25" s="3">
        <v>-1</v>
      </c>
      <c r="W25" s="3">
        <v>31</v>
      </c>
      <c r="X25" s="3">
        <v>43</v>
      </c>
      <c r="Z25" s="3">
        <v>-1</v>
      </c>
      <c r="AA25" s="3">
        <v>2</v>
      </c>
      <c r="AD25" s="3">
        <v>13</v>
      </c>
      <c r="AE25" s="3">
        <v>4</v>
      </c>
      <c r="AF25" s="3">
        <v>-1</v>
      </c>
      <c r="AG25" s="3">
        <v>0</v>
      </c>
      <c r="AH25" s="3">
        <v>-1</v>
      </c>
      <c r="AN25" s="3">
        <v>-1</v>
      </c>
      <c r="AQ25" s="3">
        <v>-1</v>
      </c>
      <c r="AR25" s="3">
        <v>-1</v>
      </c>
      <c r="AS25" s="3"/>
      <c r="AT25" s="3">
        <v>27</v>
      </c>
      <c r="AU25" s="3">
        <v>58</v>
      </c>
      <c r="AV25" s="21">
        <v>6</v>
      </c>
      <c r="AW25" s="13">
        <f t="shared" si="0"/>
        <v>186</v>
      </c>
      <c r="AX25" s="13">
        <f t="shared" si="1"/>
        <v>0.5723076923076923</v>
      </c>
      <c r="AY25" s="34" t="s">
        <v>42</v>
      </c>
    </row>
    <row r="26" spans="1:52" ht="18">
      <c r="A26" s="2">
        <v>21</v>
      </c>
      <c r="B26" s="2" t="s">
        <v>164</v>
      </c>
      <c r="C26" s="2" t="s">
        <v>158</v>
      </c>
      <c r="D26" s="2">
        <v>9313</v>
      </c>
      <c r="H26" s="3">
        <v>3</v>
      </c>
      <c r="M26" s="3">
        <v>21</v>
      </c>
      <c r="O26" s="3">
        <v>1</v>
      </c>
      <c r="Q26" s="3">
        <v>2</v>
      </c>
      <c r="S26" s="3">
        <v>5</v>
      </c>
      <c r="W26" s="3">
        <v>47</v>
      </c>
      <c r="X26" s="3">
        <v>64</v>
      </c>
      <c r="AA26" s="3">
        <v>5</v>
      </c>
      <c r="AD26" s="3">
        <v>23</v>
      </c>
      <c r="AE26" s="3">
        <v>17</v>
      </c>
      <c r="AG26" s="3">
        <v>1</v>
      </c>
      <c r="AR26" s="3"/>
      <c r="AS26" s="3"/>
      <c r="AT26" s="3">
        <v>27</v>
      </c>
      <c r="AU26" s="3">
        <v>70</v>
      </c>
      <c r="AV26" s="21">
        <v>6</v>
      </c>
      <c r="AW26" s="13">
        <f t="shared" si="0"/>
        <v>292</v>
      </c>
      <c r="AX26" s="13">
        <f t="shared" si="1"/>
        <v>0.89846153846153842</v>
      </c>
      <c r="AY26" s="34" t="s">
        <v>36</v>
      </c>
    </row>
    <row r="27" spans="1:52" ht="18">
      <c r="A27" s="2">
        <v>22</v>
      </c>
      <c r="B27" s="2" t="s">
        <v>159</v>
      </c>
      <c r="C27" s="2" t="s">
        <v>160</v>
      </c>
      <c r="D27" s="2">
        <v>8337</v>
      </c>
      <c r="H27" s="3">
        <v>3</v>
      </c>
      <c r="M27" s="3">
        <v>19</v>
      </c>
      <c r="O27" s="3">
        <v>1</v>
      </c>
      <c r="Q27" s="3">
        <v>2</v>
      </c>
      <c r="S27" s="3">
        <v>5</v>
      </c>
      <c r="W27" s="3">
        <v>54</v>
      </c>
      <c r="X27" s="3">
        <v>68</v>
      </c>
      <c r="AA27" s="3">
        <v>4</v>
      </c>
      <c r="AD27" s="3">
        <v>23</v>
      </c>
      <c r="AE27" s="3">
        <v>20</v>
      </c>
      <c r="AG27" s="3">
        <v>1</v>
      </c>
      <c r="AR27" s="3"/>
      <c r="AS27" s="3"/>
      <c r="AT27" s="3">
        <v>27</v>
      </c>
      <c r="AU27" s="3">
        <v>73</v>
      </c>
      <c r="AV27" s="21">
        <v>6</v>
      </c>
      <c r="AW27" s="13">
        <f t="shared" si="0"/>
        <v>306</v>
      </c>
      <c r="AX27" s="13">
        <f t="shared" si="1"/>
        <v>0.94153846153846155</v>
      </c>
      <c r="AY27" s="34" t="s">
        <v>36</v>
      </c>
    </row>
    <row r="28" spans="1:52" ht="21" customHeight="1">
      <c r="A28" s="2">
        <v>23</v>
      </c>
      <c r="B28" s="2" t="s">
        <v>82</v>
      </c>
      <c r="C28" s="2" t="s">
        <v>161</v>
      </c>
      <c r="D28" s="2">
        <v>5235</v>
      </c>
      <c r="H28" s="3">
        <v>3</v>
      </c>
      <c r="M28" s="3">
        <v>21</v>
      </c>
      <c r="O28" s="3">
        <v>0</v>
      </c>
      <c r="Q28" s="3">
        <v>3</v>
      </c>
      <c r="R28" s="3">
        <v>-1</v>
      </c>
      <c r="S28" s="3">
        <v>0</v>
      </c>
      <c r="W28" s="3">
        <v>31</v>
      </c>
      <c r="X28" s="3">
        <v>32</v>
      </c>
      <c r="AA28" s="3">
        <v>0</v>
      </c>
      <c r="AD28" s="3">
        <v>18</v>
      </c>
      <c r="AE28" s="3">
        <v>17</v>
      </c>
      <c r="AG28" s="3">
        <v>0</v>
      </c>
      <c r="AR28" s="3"/>
      <c r="AS28" s="3"/>
      <c r="AT28" s="3">
        <v>27</v>
      </c>
      <c r="AU28" s="3">
        <v>65</v>
      </c>
      <c r="AV28" s="21">
        <v>6</v>
      </c>
      <c r="AW28" s="13">
        <f t="shared" si="0"/>
        <v>222</v>
      </c>
      <c r="AX28" s="13">
        <f t="shared" si="1"/>
        <v>0.68307692307692303</v>
      </c>
      <c r="AY28" s="34" t="s">
        <v>41</v>
      </c>
    </row>
    <row r="29" spans="1:52" ht="18">
      <c r="A29" s="2">
        <v>24</v>
      </c>
      <c r="B29" s="2" t="s">
        <v>22</v>
      </c>
      <c r="C29" s="2" t="s">
        <v>43</v>
      </c>
      <c r="D29" s="2">
        <v>7519</v>
      </c>
      <c r="H29" s="3">
        <v>3</v>
      </c>
      <c r="J29" s="3">
        <v>-1</v>
      </c>
      <c r="M29" s="3">
        <v>21</v>
      </c>
      <c r="O29" s="3">
        <v>0</v>
      </c>
      <c r="Q29" s="3">
        <v>0</v>
      </c>
      <c r="S29" s="3">
        <v>5</v>
      </c>
      <c r="W29" s="3">
        <v>48</v>
      </c>
      <c r="X29" s="3">
        <v>48</v>
      </c>
      <c r="AA29" s="3">
        <v>2</v>
      </c>
      <c r="AD29" s="3">
        <v>18</v>
      </c>
      <c r="AE29" s="3">
        <v>11</v>
      </c>
      <c r="AG29" s="3">
        <v>0</v>
      </c>
      <c r="AR29" s="3"/>
      <c r="AS29" s="3"/>
      <c r="AT29" s="3">
        <v>27</v>
      </c>
      <c r="AU29" s="3">
        <v>70</v>
      </c>
      <c r="AV29" s="21">
        <v>6</v>
      </c>
      <c r="AW29" s="13">
        <f t="shared" si="0"/>
        <v>258</v>
      </c>
      <c r="AX29" s="13">
        <f t="shared" si="1"/>
        <v>0.79384615384615387</v>
      </c>
      <c r="AY29" s="34" t="s">
        <v>40</v>
      </c>
    </row>
    <row r="30" spans="1:52" ht="18">
      <c r="A30" s="2">
        <v>25</v>
      </c>
      <c r="B30" s="2" t="s">
        <v>44</v>
      </c>
      <c r="C30" s="2" t="s">
        <v>45</v>
      </c>
      <c r="D30" s="2">
        <v>6631</v>
      </c>
      <c r="H30" s="3">
        <v>3</v>
      </c>
      <c r="M30" s="3">
        <v>18</v>
      </c>
      <c r="N30" s="3">
        <v>-1</v>
      </c>
      <c r="O30" s="3">
        <v>0</v>
      </c>
      <c r="Q30" s="3">
        <v>4</v>
      </c>
      <c r="S30" s="3">
        <v>5</v>
      </c>
      <c r="W30" s="3">
        <v>46</v>
      </c>
      <c r="X30" s="3">
        <v>55</v>
      </c>
      <c r="AA30" s="3">
        <v>4</v>
      </c>
      <c r="AD30" s="3">
        <v>18</v>
      </c>
      <c r="AE30" s="3">
        <v>18</v>
      </c>
      <c r="AG30" s="3">
        <v>0</v>
      </c>
      <c r="AR30" s="3"/>
      <c r="AS30" s="3"/>
      <c r="AT30" s="3">
        <v>27</v>
      </c>
      <c r="AU30" s="3">
        <v>73</v>
      </c>
      <c r="AV30" s="21">
        <v>6</v>
      </c>
      <c r="AW30" s="13">
        <f t="shared" si="0"/>
        <v>276</v>
      </c>
      <c r="AX30" s="13">
        <f t="shared" si="1"/>
        <v>0.84923076923076923</v>
      </c>
      <c r="AY30" s="34" t="s">
        <v>211</v>
      </c>
    </row>
    <row r="31" spans="1:52" ht="18">
      <c r="A31" s="2">
        <v>26</v>
      </c>
      <c r="B31" s="2" t="s">
        <v>83</v>
      </c>
      <c r="C31" s="2" t="s">
        <v>46</v>
      </c>
      <c r="D31" s="2">
        <v>10092</v>
      </c>
      <c r="H31" s="3">
        <v>3</v>
      </c>
      <c r="M31" s="3">
        <v>8</v>
      </c>
      <c r="O31" s="3">
        <v>0</v>
      </c>
      <c r="Q31" s="3">
        <v>3</v>
      </c>
      <c r="R31" s="3">
        <v>-1</v>
      </c>
      <c r="S31" s="3">
        <v>0</v>
      </c>
      <c r="V31" s="3">
        <v>-1</v>
      </c>
      <c r="W31" s="3">
        <v>22</v>
      </c>
      <c r="X31" s="3">
        <v>0</v>
      </c>
      <c r="AA31" s="3">
        <v>1</v>
      </c>
      <c r="AD31" s="3">
        <v>10</v>
      </c>
      <c r="AE31" s="3">
        <v>0</v>
      </c>
      <c r="AG31" s="3">
        <v>0</v>
      </c>
      <c r="AL31" s="3">
        <v>-1</v>
      </c>
      <c r="AN31" s="3">
        <v>-1</v>
      </c>
      <c r="AQ31" s="3">
        <v>-1</v>
      </c>
      <c r="AR31" s="3"/>
      <c r="AS31" s="3"/>
      <c r="AT31" s="3">
        <v>27</v>
      </c>
      <c r="AU31" s="3">
        <v>0</v>
      </c>
      <c r="AV31" s="21">
        <v>6</v>
      </c>
      <c r="AW31" s="13">
        <f t="shared" si="0"/>
        <v>75</v>
      </c>
      <c r="AX31" s="13">
        <f t="shared" si="1"/>
        <v>0.23076923076923078</v>
      </c>
      <c r="AY31" s="34" t="s">
        <v>11</v>
      </c>
      <c r="AZ31" s="37">
        <v>42300</v>
      </c>
    </row>
    <row r="32" spans="1:52" ht="18">
      <c r="A32" s="2">
        <v>27</v>
      </c>
      <c r="B32" s="2" t="s">
        <v>84</v>
      </c>
      <c r="C32" s="2" t="s">
        <v>47</v>
      </c>
      <c r="D32" s="2"/>
      <c r="E32" s="3">
        <v>-1</v>
      </c>
      <c r="H32" s="3">
        <v>3</v>
      </c>
      <c r="M32" s="3">
        <v>18</v>
      </c>
      <c r="N32" s="3">
        <v>-1</v>
      </c>
      <c r="O32" s="3">
        <v>0</v>
      </c>
      <c r="P32" s="3">
        <v>-1</v>
      </c>
      <c r="Q32" s="3">
        <v>0</v>
      </c>
      <c r="S32" s="3">
        <v>5</v>
      </c>
      <c r="V32" s="3">
        <v>-1</v>
      </c>
      <c r="W32" s="3">
        <v>0</v>
      </c>
      <c r="X32" s="3">
        <v>0</v>
      </c>
      <c r="AR32" s="3"/>
      <c r="AS32" s="3"/>
      <c r="AT32" s="3">
        <v>27</v>
      </c>
      <c r="AU32" s="3">
        <v>0</v>
      </c>
      <c r="AV32" s="21">
        <v>6</v>
      </c>
      <c r="AW32" s="13">
        <f t="shared" si="0"/>
        <v>55</v>
      </c>
      <c r="AX32" s="13">
        <f t="shared" si="1"/>
        <v>0.16923076923076924</v>
      </c>
      <c r="AY32" s="34" t="s">
        <v>11</v>
      </c>
      <c r="AZ32" s="37">
        <v>42286</v>
      </c>
    </row>
    <row r="33" spans="1:72" ht="18">
      <c r="A33" s="2">
        <v>28</v>
      </c>
      <c r="B33" s="2" t="s">
        <v>48</v>
      </c>
      <c r="C33" s="2" t="s">
        <v>49</v>
      </c>
      <c r="D33" s="2">
        <v>8812</v>
      </c>
      <c r="H33" s="3">
        <v>3</v>
      </c>
      <c r="M33" s="3">
        <v>21</v>
      </c>
      <c r="N33" s="3">
        <v>-1</v>
      </c>
      <c r="O33" s="3">
        <v>1</v>
      </c>
      <c r="P33" s="3">
        <v>-1</v>
      </c>
      <c r="Q33" s="3">
        <v>2</v>
      </c>
      <c r="S33" s="3">
        <v>5</v>
      </c>
      <c r="W33" s="3">
        <v>68</v>
      </c>
      <c r="X33" s="3">
        <v>63</v>
      </c>
      <c r="AA33" s="3">
        <v>2</v>
      </c>
      <c r="AB33" s="3">
        <v>-1</v>
      </c>
      <c r="AD33" s="3">
        <v>20</v>
      </c>
      <c r="AE33" s="3">
        <v>18</v>
      </c>
      <c r="AG33" s="3">
        <v>1</v>
      </c>
      <c r="AL33" s="3">
        <v>-1</v>
      </c>
      <c r="AN33" s="3">
        <v>-1</v>
      </c>
      <c r="AR33" s="3">
        <v>-1</v>
      </c>
      <c r="AS33" s="3"/>
      <c r="AT33" s="3">
        <v>27</v>
      </c>
      <c r="AU33" s="3">
        <v>95</v>
      </c>
      <c r="AV33" s="21">
        <v>6</v>
      </c>
      <c r="AW33" s="13">
        <f t="shared" si="0"/>
        <v>326</v>
      </c>
      <c r="AX33" s="13">
        <f t="shared" si="1"/>
        <v>1.003076923076923</v>
      </c>
      <c r="AY33" s="34" t="s">
        <v>214</v>
      </c>
    </row>
    <row r="34" spans="1:72" ht="18">
      <c r="A34" s="2">
        <v>29</v>
      </c>
      <c r="B34" s="2" t="s">
        <v>50</v>
      </c>
      <c r="C34" s="2" t="s">
        <v>51</v>
      </c>
      <c r="D34" s="2">
        <v>10525</v>
      </c>
      <c r="H34" s="3">
        <v>3</v>
      </c>
      <c r="M34" s="3">
        <v>18</v>
      </c>
      <c r="O34" s="3">
        <v>0</v>
      </c>
      <c r="P34" s="3">
        <v>-1</v>
      </c>
      <c r="Q34" s="3">
        <v>0</v>
      </c>
      <c r="S34" s="3">
        <v>5</v>
      </c>
      <c r="W34" s="3">
        <v>44</v>
      </c>
      <c r="X34" s="3">
        <v>40</v>
      </c>
      <c r="AA34" s="3">
        <v>2</v>
      </c>
      <c r="AD34" s="3">
        <v>22</v>
      </c>
      <c r="AE34" s="3">
        <v>0</v>
      </c>
      <c r="AG34" s="3">
        <v>1</v>
      </c>
      <c r="AR34" s="3">
        <v>-1</v>
      </c>
      <c r="AS34" s="3"/>
      <c r="AT34" s="3">
        <v>27</v>
      </c>
      <c r="AU34" s="3">
        <v>56</v>
      </c>
      <c r="AV34" s="21">
        <v>6</v>
      </c>
      <c r="AW34" s="13">
        <f t="shared" si="0"/>
        <v>222</v>
      </c>
      <c r="AX34" s="13">
        <f t="shared" si="1"/>
        <v>0.68307692307692303</v>
      </c>
      <c r="AY34" s="34" t="s">
        <v>41</v>
      </c>
    </row>
    <row r="35" spans="1:72" ht="18">
      <c r="A35" s="2">
        <v>30</v>
      </c>
      <c r="B35" s="2" t="s">
        <v>86</v>
      </c>
      <c r="C35" s="2" t="s">
        <v>52</v>
      </c>
      <c r="D35" s="2">
        <v>2047</v>
      </c>
      <c r="H35" s="3">
        <v>3</v>
      </c>
      <c r="J35" s="3">
        <v>-1</v>
      </c>
      <c r="M35" s="3">
        <v>18</v>
      </c>
      <c r="O35" s="3">
        <v>0</v>
      </c>
      <c r="Q35" s="3">
        <v>1</v>
      </c>
      <c r="R35" s="3">
        <v>-1</v>
      </c>
      <c r="S35" s="3">
        <v>0</v>
      </c>
      <c r="W35" s="3">
        <v>36</v>
      </c>
      <c r="X35" s="3">
        <v>63</v>
      </c>
      <c r="Z35" s="3">
        <v>-1</v>
      </c>
      <c r="AA35" s="3">
        <v>5</v>
      </c>
      <c r="AD35" s="3">
        <v>23</v>
      </c>
      <c r="AE35" s="3">
        <v>18</v>
      </c>
      <c r="AG35" s="3">
        <v>1</v>
      </c>
      <c r="AR35" s="3"/>
      <c r="AS35" s="3"/>
      <c r="AT35" s="3">
        <v>27</v>
      </c>
      <c r="AU35" s="3">
        <v>65</v>
      </c>
      <c r="AV35" s="21">
        <v>6</v>
      </c>
      <c r="AW35" s="13">
        <f t="shared" si="0"/>
        <v>263</v>
      </c>
      <c r="AX35" s="13">
        <f t="shared" si="1"/>
        <v>0.8092307692307692</v>
      </c>
      <c r="AY35" s="34" t="s">
        <v>211</v>
      </c>
    </row>
    <row r="36" spans="1:72" ht="18">
      <c r="A36" s="2">
        <v>31</v>
      </c>
      <c r="B36" s="2" t="s">
        <v>85</v>
      </c>
      <c r="C36" s="2" t="s">
        <v>53</v>
      </c>
      <c r="D36" s="2">
        <v>4990</v>
      </c>
      <c r="H36" s="3">
        <v>3</v>
      </c>
      <c r="M36" s="3">
        <v>12</v>
      </c>
      <c r="O36" s="3">
        <v>1</v>
      </c>
      <c r="Q36" s="3">
        <v>2</v>
      </c>
      <c r="S36" s="3">
        <v>5</v>
      </c>
      <c r="W36" s="3">
        <v>31</v>
      </c>
      <c r="X36" s="3">
        <v>47</v>
      </c>
      <c r="AA36" s="3">
        <v>0</v>
      </c>
      <c r="AD36" s="3">
        <v>22</v>
      </c>
      <c r="AE36" s="3">
        <v>10</v>
      </c>
      <c r="AG36" s="3">
        <v>1</v>
      </c>
      <c r="AR36" s="3"/>
      <c r="AS36" s="3"/>
      <c r="AT36" s="3">
        <v>27</v>
      </c>
      <c r="AU36" s="3">
        <v>53</v>
      </c>
      <c r="AV36" s="21">
        <v>6</v>
      </c>
      <c r="AW36" s="13">
        <f t="shared" si="0"/>
        <v>220</v>
      </c>
      <c r="AX36" s="13">
        <f t="shared" si="1"/>
        <v>0.67692307692307696</v>
      </c>
      <c r="AY36" s="34" t="s">
        <v>41</v>
      </c>
    </row>
    <row r="37" spans="1:72" ht="18">
      <c r="A37" s="2">
        <v>32</v>
      </c>
      <c r="B37" s="2" t="s">
        <v>163</v>
      </c>
      <c r="C37" s="2" t="s">
        <v>54</v>
      </c>
      <c r="D37" s="2">
        <v>9445</v>
      </c>
      <c r="H37" s="3">
        <v>3</v>
      </c>
      <c r="M37" s="3">
        <v>12</v>
      </c>
      <c r="O37" s="3">
        <v>0</v>
      </c>
      <c r="Q37" s="3">
        <v>3</v>
      </c>
      <c r="S37" s="3">
        <v>5</v>
      </c>
      <c r="T37" s="3">
        <v>-1</v>
      </c>
      <c r="W37" s="3">
        <v>35</v>
      </c>
      <c r="X37" s="3">
        <v>37</v>
      </c>
      <c r="AA37" s="3">
        <v>5</v>
      </c>
      <c r="AD37" s="3">
        <v>19</v>
      </c>
      <c r="AE37" s="3">
        <v>13</v>
      </c>
      <c r="AG37" s="3">
        <v>0</v>
      </c>
      <c r="AR37" s="3"/>
      <c r="AS37" s="3"/>
      <c r="AT37" s="3">
        <v>27</v>
      </c>
      <c r="AU37" s="3">
        <v>65</v>
      </c>
      <c r="AV37" s="21">
        <v>6</v>
      </c>
      <c r="AW37" s="13">
        <f t="shared" si="0"/>
        <v>229</v>
      </c>
      <c r="AX37" s="13">
        <f t="shared" si="1"/>
        <v>0.70461538461538464</v>
      </c>
      <c r="AY37" s="34" t="s">
        <v>213</v>
      </c>
    </row>
    <row r="38" spans="1:72" ht="18">
      <c r="A38" s="2">
        <v>33</v>
      </c>
      <c r="B38" s="2" t="s">
        <v>87</v>
      </c>
      <c r="C38" s="2" t="s">
        <v>55</v>
      </c>
      <c r="D38" s="2">
        <v>6506</v>
      </c>
      <c r="F38" s="3">
        <v>-1</v>
      </c>
      <c r="H38" s="3">
        <v>3</v>
      </c>
      <c r="I38" s="3">
        <v>-1</v>
      </c>
      <c r="M38" s="3">
        <v>18</v>
      </c>
      <c r="O38" s="3">
        <v>0</v>
      </c>
      <c r="P38" s="3">
        <v>-1</v>
      </c>
      <c r="Q38" s="3">
        <v>0</v>
      </c>
      <c r="S38" s="3">
        <v>5</v>
      </c>
      <c r="V38" s="3">
        <v>-1</v>
      </c>
      <c r="W38" s="3">
        <v>23</v>
      </c>
      <c r="X38" s="3">
        <v>0</v>
      </c>
      <c r="AA38" s="3">
        <v>0</v>
      </c>
      <c r="AB38" s="3">
        <v>-1</v>
      </c>
      <c r="AC38" s="3">
        <v>-1</v>
      </c>
      <c r="AD38" s="3">
        <v>0</v>
      </c>
      <c r="AE38" s="3">
        <v>0</v>
      </c>
      <c r="AG38" s="3">
        <v>0</v>
      </c>
      <c r="AH38" s="3">
        <v>-1</v>
      </c>
      <c r="AL38" s="3">
        <v>-1</v>
      </c>
      <c r="AN38" s="3">
        <v>-1</v>
      </c>
      <c r="AQ38" s="3">
        <v>-1</v>
      </c>
      <c r="AR38" s="3">
        <v>-1</v>
      </c>
      <c r="AS38" s="3"/>
      <c r="AT38" s="3">
        <v>27</v>
      </c>
      <c r="AU38" s="3">
        <v>62</v>
      </c>
      <c r="AV38" s="21">
        <v>6</v>
      </c>
      <c r="AW38" s="13">
        <f t="shared" si="0"/>
        <v>133</v>
      </c>
      <c r="AX38" s="13">
        <f t="shared" si="1"/>
        <v>0.40923076923076923</v>
      </c>
      <c r="AY38" s="34" t="s">
        <v>11</v>
      </c>
      <c r="AZ38" s="37">
        <v>42344</v>
      </c>
    </row>
    <row r="39" spans="1:72" ht="18">
      <c r="A39" s="2">
        <v>34</v>
      </c>
      <c r="B39" s="2" t="s">
        <v>88</v>
      </c>
      <c r="C39" s="2" t="s">
        <v>56</v>
      </c>
      <c r="D39" s="2">
        <v>1757</v>
      </c>
      <c r="H39" s="3">
        <v>3</v>
      </c>
      <c r="M39" s="3">
        <v>18</v>
      </c>
      <c r="O39" s="3">
        <v>0</v>
      </c>
      <c r="P39" s="3">
        <v>-1</v>
      </c>
      <c r="Q39" s="3">
        <v>0</v>
      </c>
      <c r="S39" s="3">
        <v>5</v>
      </c>
      <c r="W39" s="3">
        <v>51</v>
      </c>
      <c r="X39" s="3">
        <v>0</v>
      </c>
      <c r="Z39" s="3">
        <v>-1</v>
      </c>
      <c r="AA39" s="3">
        <v>0</v>
      </c>
      <c r="AB39" s="3">
        <v>-1</v>
      </c>
      <c r="AC39" s="3">
        <v>-1</v>
      </c>
      <c r="AD39" s="3">
        <v>0</v>
      </c>
      <c r="AE39" s="3">
        <v>0</v>
      </c>
      <c r="AG39" s="3">
        <v>0</v>
      </c>
      <c r="AH39" s="3">
        <v>-1</v>
      </c>
      <c r="AL39" s="3">
        <v>-1</v>
      </c>
      <c r="AN39" s="3">
        <v>-1</v>
      </c>
      <c r="AQ39" s="3">
        <v>-1</v>
      </c>
      <c r="AR39" s="3">
        <v>-1</v>
      </c>
      <c r="AS39" s="3"/>
      <c r="AT39" s="3">
        <v>27</v>
      </c>
      <c r="AU39" s="3">
        <v>0</v>
      </c>
      <c r="AV39" s="21">
        <v>6</v>
      </c>
      <c r="AW39" s="13">
        <f t="shared" si="0"/>
        <v>101</v>
      </c>
      <c r="AX39" s="13">
        <f t="shared" si="1"/>
        <v>0.31076923076923074</v>
      </c>
      <c r="AY39" s="34" t="s">
        <v>11</v>
      </c>
      <c r="AZ39" s="37">
        <v>42300</v>
      </c>
    </row>
    <row r="40" spans="1:72" ht="18">
      <c r="A40" s="2">
        <v>35</v>
      </c>
      <c r="B40" s="2" t="s">
        <v>89</v>
      </c>
      <c r="C40" s="2" t="s">
        <v>57</v>
      </c>
      <c r="D40" s="2">
        <v>9202</v>
      </c>
      <c r="H40" s="3">
        <v>3</v>
      </c>
      <c r="K40" s="3">
        <v>-1</v>
      </c>
      <c r="M40" s="3">
        <v>17</v>
      </c>
      <c r="O40" s="3">
        <v>0</v>
      </c>
      <c r="P40" s="3">
        <v>-1</v>
      </c>
      <c r="Q40" s="3">
        <v>0</v>
      </c>
      <c r="S40" s="3">
        <v>5</v>
      </c>
      <c r="W40" s="3">
        <v>29</v>
      </c>
      <c r="X40" s="3">
        <v>51</v>
      </c>
      <c r="Z40" s="3">
        <v>-1</v>
      </c>
      <c r="AA40" s="3">
        <v>0</v>
      </c>
      <c r="AB40" s="3">
        <v>-1</v>
      </c>
      <c r="AC40" s="3">
        <v>-1</v>
      </c>
      <c r="AD40" s="3">
        <v>0</v>
      </c>
      <c r="AE40" s="3">
        <v>11</v>
      </c>
      <c r="AG40" s="3">
        <v>0</v>
      </c>
      <c r="AH40" s="3">
        <v>-1</v>
      </c>
      <c r="AL40" s="3">
        <v>-1</v>
      </c>
      <c r="AN40" s="3">
        <v>-1</v>
      </c>
      <c r="AR40" s="3"/>
      <c r="AS40" s="3"/>
      <c r="AT40" s="3">
        <v>27</v>
      </c>
      <c r="AU40" s="3">
        <v>45</v>
      </c>
      <c r="AV40" s="21">
        <v>6</v>
      </c>
      <c r="AW40" s="13">
        <f t="shared" si="0"/>
        <v>186</v>
      </c>
      <c r="AX40" s="13">
        <f t="shared" si="1"/>
        <v>0.5723076923076923</v>
      </c>
      <c r="AY40" s="34" t="s">
        <v>42</v>
      </c>
    </row>
    <row r="41" spans="1:72" ht="18">
      <c r="A41" s="2">
        <v>36</v>
      </c>
      <c r="B41" s="2" t="s">
        <v>90</v>
      </c>
      <c r="C41" s="2" t="s">
        <v>58</v>
      </c>
      <c r="D41" s="2">
        <v>8437</v>
      </c>
      <c r="G41" s="3">
        <v>-1</v>
      </c>
      <c r="H41" s="3">
        <v>0</v>
      </c>
      <c r="M41" s="3">
        <v>15</v>
      </c>
      <c r="O41" s="3">
        <v>0</v>
      </c>
      <c r="Q41" s="3">
        <v>3</v>
      </c>
      <c r="R41" s="3">
        <v>-1</v>
      </c>
      <c r="S41" s="3">
        <v>0</v>
      </c>
      <c r="W41" s="3">
        <v>46</v>
      </c>
      <c r="X41" s="3">
        <v>58</v>
      </c>
      <c r="Z41" s="3">
        <v>-1</v>
      </c>
      <c r="AA41" s="3">
        <v>3</v>
      </c>
      <c r="AD41" s="3">
        <v>22</v>
      </c>
      <c r="AE41" s="3">
        <v>2</v>
      </c>
      <c r="AG41" s="3">
        <v>0</v>
      </c>
      <c r="AR41" s="3"/>
      <c r="AS41" s="3"/>
      <c r="AT41" s="3">
        <v>27</v>
      </c>
      <c r="AU41" s="3">
        <v>71</v>
      </c>
      <c r="AV41" s="21">
        <v>6</v>
      </c>
      <c r="AW41" s="13">
        <f t="shared" si="0"/>
        <v>250</v>
      </c>
      <c r="AX41" s="13">
        <f t="shared" si="1"/>
        <v>0.76923076923076927</v>
      </c>
      <c r="AY41" s="34" t="s">
        <v>210</v>
      </c>
    </row>
    <row r="42" spans="1:72" ht="18">
      <c r="A42" s="2">
        <v>37</v>
      </c>
      <c r="B42" s="2" t="s">
        <v>162</v>
      </c>
      <c r="C42" s="2" t="s">
        <v>59</v>
      </c>
      <c r="D42" s="2">
        <v>4379</v>
      </c>
      <c r="G42" s="3">
        <v>-1</v>
      </c>
      <c r="H42" s="3">
        <v>0</v>
      </c>
      <c r="I42" s="3">
        <v>-1</v>
      </c>
      <c r="M42" s="3">
        <v>18</v>
      </c>
      <c r="O42" s="3">
        <v>0</v>
      </c>
      <c r="P42" s="3">
        <v>-1</v>
      </c>
      <c r="Q42" s="3">
        <v>0</v>
      </c>
      <c r="S42" s="3">
        <v>5</v>
      </c>
      <c r="W42" s="3">
        <v>42</v>
      </c>
      <c r="X42" s="3">
        <v>58</v>
      </c>
      <c r="AA42" s="3">
        <v>2</v>
      </c>
      <c r="AC42" s="3">
        <v>-1</v>
      </c>
      <c r="AD42" s="3">
        <v>18</v>
      </c>
      <c r="AE42" s="3">
        <v>15</v>
      </c>
      <c r="AG42" s="3">
        <v>0</v>
      </c>
      <c r="AH42" s="3">
        <v>5</v>
      </c>
      <c r="AQ42" s="3">
        <v>-1</v>
      </c>
      <c r="AR42" s="3">
        <v>-1</v>
      </c>
      <c r="AS42" s="3"/>
      <c r="AT42" s="3">
        <v>27</v>
      </c>
      <c r="AU42" s="3">
        <v>63</v>
      </c>
      <c r="AV42" s="21">
        <v>6</v>
      </c>
      <c r="AW42" s="13">
        <f t="shared" si="0"/>
        <v>253</v>
      </c>
      <c r="AX42" s="13">
        <f t="shared" si="1"/>
        <v>0.77846153846153843</v>
      </c>
      <c r="AY42" s="34" t="s">
        <v>40</v>
      </c>
    </row>
    <row r="43" spans="1:72">
      <c r="AR43" s="3"/>
      <c r="AS43" s="3"/>
      <c r="AT43" s="3"/>
      <c r="AU43" s="3"/>
      <c r="AV43" s="3"/>
      <c r="AW43" s="13"/>
      <c r="AX43" s="13">
        <f t="shared" si="1"/>
        <v>0</v>
      </c>
    </row>
    <row r="44" spans="1:72" s="10" customFormat="1" ht="75" customHeight="1">
      <c r="A44" s="26"/>
      <c r="B44" s="26"/>
      <c r="C44" s="26"/>
      <c r="D44" s="26"/>
      <c r="E44" s="17" t="s">
        <v>38</v>
      </c>
      <c r="F44" s="17" t="s">
        <v>38</v>
      </c>
      <c r="G44" s="17" t="s">
        <v>38</v>
      </c>
      <c r="H44" s="17" t="s">
        <v>95</v>
      </c>
      <c r="I44" s="17" t="s">
        <v>38</v>
      </c>
      <c r="J44" s="17" t="s">
        <v>38</v>
      </c>
      <c r="K44" s="17"/>
      <c r="L44" s="17" t="s">
        <v>38</v>
      </c>
      <c r="M44" s="22" t="s">
        <v>96</v>
      </c>
      <c r="N44" s="17" t="s">
        <v>38</v>
      </c>
      <c r="O44" s="20" t="s">
        <v>18</v>
      </c>
      <c r="P44" s="17" t="s">
        <v>38</v>
      </c>
      <c r="Q44" s="17" t="s">
        <v>101</v>
      </c>
      <c r="R44" s="17" t="s">
        <v>38</v>
      </c>
      <c r="S44" s="17" t="s">
        <v>99</v>
      </c>
      <c r="T44" s="17" t="s">
        <v>38</v>
      </c>
      <c r="U44" s="17" t="s">
        <v>38</v>
      </c>
      <c r="V44" s="17" t="s">
        <v>38</v>
      </c>
      <c r="W44" s="23" t="s">
        <v>100</v>
      </c>
      <c r="X44" s="24" t="s">
        <v>191</v>
      </c>
      <c r="Y44" s="17" t="s">
        <v>37</v>
      </c>
      <c r="Z44" s="17" t="s">
        <v>38</v>
      </c>
      <c r="AA44" s="17" t="s">
        <v>35</v>
      </c>
      <c r="AB44" s="17" t="s">
        <v>38</v>
      </c>
      <c r="AC44" s="17" t="s">
        <v>38</v>
      </c>
      <c r="AD44" s="22" t="s">
        <v>133</v>
      </c>
      <c r="AE44" s="22" t="s">
        <v>189</v>
      </c>
      <c r="AF44" s="17" t="s">
        <v>38</v>
      </c>
      <c r="AG44" s="17" t="s">
        <v>190</v>
      </c>
      <c r="AH44" s="17"/>
      <c r="AI44" s="17" t="s">
        <v>37</v>
      </c>
      <c r="AJ44" s="25" t="s">
        <v>201</v>
      </c>
      <c r="AK44" s="17" t="s">
        <v>37</v>
      </c>
      <c r="AL44" s="17" t="s">
        <v>197</v>
      </c>
      <c r="AM44" s="17"/>
      <c r="AN44" s="17" t="s">
        <v>199</v>
      </c>
      <c r="AO44" s="17" t="s">
        <v>200</v>
      </c>
      <c r="AP44" s="17" t="s">
        <v>193</v>
      </c>
      <c r="AQ44" s="17"/>
      <c r="AR44" s="17" t="s">
        <v>195</v>
      </c>
      <c r="AS44" s="17"/>
      <c r="AT44" s="17" t="s">
        <v>204</v>
      </c>
      <c r="AU44" s="17" t="s">
        <v>206</v>
      </c>
      <c r="AV44" s="29" t="s">
        <v>207</v>
      </c>
      <c r="AW44" s="13"/>
      <c r="AX44" s="13">
        <f t="shared" si="1"/>
        <v>0</v>
      </c>
      <c r="AY44" s="32"/>
      <c r="AZ44" s="17"/>
      <c r="BA44" s="17"/>
      <c r="BB44" s="17"/>
      <c r="BC44" s="17"/>
      <c r="BD44" s="17"/>
      <c r="BE44" s="17"/>
      <c r="BF44" s="28"/>
      <c r="BG44" s="17"/>
      <c r="BH44" s="17"/>
      <c r="BI44" s="17"/>
      <c r="BJ44" s="17"/>
      <c r="BK44" s="17"/>
      <c r="BL44" s="17"/>
      <c r="BM44" s="17"/>
      <c r="BN44" s="17"/>
      <c r="BO44" s="26"/>
      <c r="BP44" s="26"/>
      <c r="BQ44" s="26"/>
      <c r="BR44" s="26"/>
      <c r="BS44" s="26"/>
      <c r="BT44" s="26"/>
    </row>
    <row r="45" spans="1:72" s="10" customFormat="1">
      <c r="E45" s="13" t="s">
        <v>9</v>
      </c>
      <c r="F45" s="13" t="s">
        <v>10</v>
      </c>
      <c r="G45" s="13" t="s">
        <v>11</v>
      </c>
      <c r="H45" s="13" t="s">
        <v>11</v>
      </c>
      <c r="I45" s="13" t="s">
        <v>9</v>
      </c>
      <c r="J45" s="13" t="s">
        <v>10</v>
      </c>
      <c r="K45" s="13" t="s">
        <v>11</v>
      </c>
      <c r="L45" s="13"/>
      <c r="M45" s="13" t="s">
        <v>11</v>
      </c>
      <c r="N45" s="13" t="s">
        <v>9</v>
      </c>
      <c r="O45" s="13"/>
      <c r="P45" s="13" t="s">
        <v>10</v>
      </c>
      <c r="Q45" s="13" t="s">
        <v>10</v>
      </c>
      <c r="R45" s="13" t="s">
        <v>11</v>
      </c>
      <c r="S45" s="13"/>
      <c r="T45" s="13" t="s">
        <v>9</v>
      </c>
      <c r="U45" s="13" t="s">
        <v>10</v>
      </c>
      <c r="V45" s="13" t="s">
        <v>11</v>
      </c>
      <c r="W45" s="13" t="s">
        <v>11</v>
      </c>
      <c r="X45" s="13" t="s">
        <v>9</v>
      </c>
      <c r="Y45" s="13" t="s">
        <v>9</v>
      </c>
      <c r="Z45" s="13" t="s">
        <v>10</v>
      </c>
      <c r="AA45" s="13" t="s">
        <v>11</v>
      </c>
      <c r="AB45" s="13" t="s">
        <v>11</v>
      </c>
      <c r="AC45" s="13" t="s">
        <v>9</v>
      </c>
      <c r="AD45" s="13" t="s">
        <v>9</v>
      </c>
      <c r="AE45" s="13" t="s">
        <v>9</v>
      </c>
      <c r="AF45" s="13" t="s">
        <v>10</v>
      </c>
      <c r="AG45" s="13" t="s">
        <v>11</v>
      </c>
      <c r="AH45" s="13" t="s">
        <v>11</v>
      </c>
      <c r="AI45" s="13" t="s">
        <v>9</v>
      </c>
      <c r="AJ45" s="13" t="s">
        <v>10</v>
      </c>
      <c r="AK45" s="13" t="s">
        <v>11</v>
      </c>
      <c r="AL45" s="13" t="s">
        <v>9</v>
      </c>
      <c r="AM45" s="13" t="s">
        <v>10</v>
      </c>
      <c r="AN45" s="13" t="s">
        <v>11</v>
      </c>
      <c r="AO45" s="13" t="s">
        <v>9</v>
      </c>
      <c r="AP45" s="13" t="s">
        <v>10</v>
      </c>
      <c r="AQ45" s="13" t="s">
        <v>9</v>
      </c>
      <c r="AR45" s="13" t="s">
        <v>10</v>
      </c>
      <c r="AS45" s="13"/>
      <c r="AT45" s="13"/>
      <c r="AU45" s="13"/>
      <c r="AV45" s="3"/>
      <c r="AW45" s="13"/>
      <c r="AX45" s="13">
        <f t="shared" si="1"/>
        <v>0</v>
      </c>
      <c r="AY45" s="33"/>
      <c r="AZ45" s="13"/>
      <c r="BA45" s="13"/>
      <c r="BB45" s="13"/>
      <c r="BC45" s="13"/>
      <c r="BD45" s="13"/>
      <c r="BE45" s="13"/>
      <c r="BF45" s="27"/>
      <c r="BG45" s="13"/>
      <c r="BH45" s="13"/>
      <c r="BI45" s="13"/>
      <c r="BJ45" s="13"/>
      <c r="BK45" s="13"/>
      <c r="BL45" s="13"/>
      <c r="BM45" s="13"/>
      <c r="BN45" s="13"/>
    </row>
    <row r="46" spans="1:72" s="10" customFormat="1">
      <c r="E46" s="13">
        <v>28</v>
      </c>
      <c r="F46" s="13">
        <v>30</v>
      </c>
      <c r="G46" s="13">
        <v>3</v>
      </c>
      <c r="H46" s="13">
        <v>3</v>
      </c>
      <c r="I46" s="13">
        <v>5</v>
      </c>
      <c r="J46" s="13">
        <v>7</v>
      </c>
      <c r="K46" s="13">
        <v>9</v>
      </c>
      <c r="L46" s="13">
        <v>9</v>
      </c>
      <c r="M46" s="13">
        <v>9</v>
      </c>
      <c r="N46" s="13">
        <v>12</v>
      </c>
      <c r="O46" s="13"/>
      <c r="P46" s="13">
        <v>14</v>
      </c>
      <c r="Q46" s="13">
        <v>14</v>
      </c>
      <c r="R46" s="13">
        <v>16</v>
      </c>
      <c r="S46" s="13">
        <v>16</v>
      </c>
      <c r="T46" s="13">
        <v>19</v>
      </c>
      <c r="U46" s="13">
        <v>21</v>
      </c>
      <c r="V46" s="13">
        <v>23</v>
      </c>
      <c r="W46" s="13">
        <v>23</v>
      </c>
      <c r="X46" s="13">
        <v>16</v>
      </c>
      <c r="Y46" s="13">
        <v>26</v>
      </c>
      <c r="Z46" s="13">
        <v>28</v>
      </c>
      <c r="AA46" s="13">
        <v>30</v>
      </c>
      <c r="AB46" s="13">
        <v>30</v>
      </c>
      <c r="AC46" s="13">
        <v>2</v>
      </c>
      <c r="AD46" s="13">
        <v>2</v>
      </c>
      <c r="AE46" s="13">
        <v>23</v>
      </c>
      <c r="AF46" s="13">
        <v>4</v>
      </c>
      <c r="AG46" s="13">
        <v>6</v>
      </c>
      <c r="AH46" s="13">
        <v>6</v>
      </c>
      <c r="AI46" s="13">
        <v>9</v>
      </c>
      <c r="AJ46" s="13">
        <v>11</v>
      </c>
      <c r="AK46" s="13">
        <v>13</v>
      </c>
      <c r="AL46" s="13">
        <v>16</v>
      </c>
      <c r="AM46" s="13">
        <v>18</v>
      </c>
      <c r="AN46" s="13">
        <v>20</v>
      </c>
      <c r="AO46" s="13">
        <v>23</v>
      </c>
      <c r="AP46" s="13">
        <v>25</v>
      </c>
      <c r="AQ46" s="13">
        <v>30</v>
      </c>
      <c r="AR46" s="13"/>
      <c r="AS46" s="13"/>
      <c r="AT46" s="13"/>
      <c r="AU46" s="13"/>
      <c r="AV46" s="3"/>
      <c r="AW46" s="13"/>
      <c r="AX46" s="13">
        <f t="shared" si="1"/>
        <v>0</v>
      </c>
      <c r="AY46" s="33"/>
      <c r="AZ46" s="13"/>
      <c r="BA46" s="13"/>
      <c r="BB46" s="13"/>
      <c r="BC46" s="13"/>
      <c r="BD46" s="13"/>
      <c r="BE46" s="13"/>
      <c r="BF46" s="27"/>
      <c r="BG46" s="13"/>
      <c r="BH46" s="13"/>
      <c r="BI46" s="13"/>
      <c r="BJ46" s="13"/>
      <c r="BK46" s="13"/>
      <c r="BL46" s="13"/>
      <c r="BM46" s="13"/>
      <c r="BN46" s="13"/>
    </row>
    <row r="47" spans="1:72" ht="18">
      <c r="B47" s="1" t="s">
        <v>6</v>
      </c>
      <c r="C47" s="1" t="s">
        <v>7</v>
      </c>
      <c r="E47" s="13"/>
      <c r="F47" s="13"/>
      <c r="G47" s="13"/>
      <c r="H47" s="13">
        <v>3</v>
      </c>
      <c r="I47" s="13"/>
      <c r="J47" s="13"/>
      <c r="K47" s="13"/>
      <c r="L47" s="13"/>
      <c r="M47" s="13">
        <v>20</v>
      </c>
      <c r="N47" s="13"/>
      <c r="O47" s="13">
        <v>1</v>
      </c>
      <c r="P47" s="13"/>
      <c r="Q47" s="13">
        <v>4</v>
      </c>
      <c r="R47" s="13"/>
      <c r="S47" s="13">
        <v>5</v>
      </c>
      <c r="T47" s="13"/>
      <c r="U47" s="13"/>
      <c r="V47" s="13"/>
      <c r="W47" s="13">
        <v>66</v>
      </c>
      <c r="X47" s="13">
        <v>66</v>
      </c>
      <c r="Y47" s="13"/>
      <c r="Z47" s="13"/>
      <c r="AA47" s="13">
        <v>0</v>
      </c>
      <c r="AB47" s="13"/>
      <c r="AC47" s="13"/>
      <c r="AD47" s="13">
        <v>20</v>
      </c>
      <c r="AE47" s="13">
        <v>20</v>
      </c>
      <c r="AF47" s="13"/>
      <c r="AG47" s="13">
        <v>1</v>
      </c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>
        <v>27</v>
      </c>
      <c r="AU47" s="13">
        <v>86</v>
      </c>
      <c r="AV47" s="3">
        <v>6</v>
      </c>
      <c r="AW47" s="13">
        <f t="shared" ref="AW47:AW69" si="2">SUM(E47:AV47)</f>
        <v>325</v>
      </c>
      <c r="AX47" s="13">
        <f t="shared" si="1"/>
        <v>1</v>
      </c>
      <c r="AY47" s="33"/>
      <c r="AZ47" s="13"/>
      <c r="BA47" s="13"/>
      <c r="BB47" s="13"/>
      <c r="BC47" s="13"/>
      <c r="BD47" s="13"/>
      <c r="BE47" s="13"/>
      <c r="BF47" s="27"/>
      <c r="BG47" s="13"/>
      <c r="BH47" s="13"/>
      <c r="BI47" s="13"/>
      <c r="BJ47" s="13"/>
      <c r="BK47" s="13"/>
      <c r="BL47" s="13"/>
      <c r="BM47" s="13"/>
      <c r="BN47" s="13"/>
    </row>
    <row r="48" spans="1:72">
      <c r="A48" s="36"/>
      <c r="B48" s="36"/>
      <c r="C48" s="36"/>
      <c r="E48" s="13"/>
      <c r="F48" s="13"/>
      <c r="G48" s="13"/>
      <c r="H48" s="13"/>
      <c r="I48" s="13"/>
      <c r="J48" s="13"/>
      <c r="K48" s="13"/>
      <c r="L48" s="13"/>
      <c r="M48" s="13">
        <v>1</v>
      </c>
      <c r="N48" s="13"/>
      <c r="O48" s="13">
        <v>0</v>
      </c>
      <c r="P48" s="13"/>
      <c r="Q48" s="13">
        <v>0</v>
      </c>
      <c r="R48" s="13"/>
      <c r="S48" s="13">
        <v>0</v>
      </c>
      <c r="T48" s="13"/>
      <c r="U48" s="13"/>
      <c r="V48" s="13"/>
      <c r="W48" s="13">
        <v>7</v>
      </c>
      <c r="X48" s="13">
        <v>6</v>
      </c>
      <c r="Y48" s="13"/>
      <c r="Z48" s="13"/>
      <c r="AA48" s="13">
        <v>5</v>
      </c>
      <c r="AB48" s="13"/>
      <c r="AC48" s="13"/>
      <c r="AD48" s="13">
        <v>3</v>
      </c>
      <c r="AE48" s="13">
        <v>0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>
        <v>14</v>
      </c>
      <c r="AV48" s="3"/>
      <c r="AW48" s="13">
        <f t="shared" si="2"/>
        <v>36</v>
      </c>
      <c r="AX48" s="13"/>
      <c r="AY48" s="33"/>
      <c r="AZ48" s="13"/>
      <c r="BA48" s="13"/>
      <c r="BB48" s="13"/>
      <c r="BC48" s="13"/>
      <c r="BD48" s="13"/>
      <c r="BE48" s="13"/>
      <c r="BF48" s="27"/>
      <c r="BG48" s="13"/>
      <c r="BH48" s="13"/>
      <c r="BI48" s="13"/>
      <c r="BJ48" s="13"/>
      <c r="BK48" s="13"/>
      <c r="BL48" s="13"/>
      <c r="BM48" s="13"/>
      <c r="BN48" s="13"/>
    </row>
    <row r="49" spans="1:52" ht="18">
      <c r="A49" s="2">
        <v>1</v>
      </c>
      <c r="B49" s="2" t="s">
        <v>60</v>
      </c>
      <c r="C49" s="2" t="s">
        <v>61</v>
      </c>
      <c r="D49" s="2">
        <v>20764</v>
      </c>
      <c r="H49" s="3">
        <v>0</v>
      </c>
      <c r="M49" s="3">
        <v>5</v>
      </c>
      <c r="N49" s="3">
        <v>-1</v>
      </c>
      <c r="O49" s="3">
        <v>0</v>
      </c>
      <c r="Q49" s="3">
        <v>1</v>
      </c>
      <c r="S49" s="3">
        <v>0</v>
      </c>
      <c r="W49" s="3">
        <v>21</v>
      </c>
      <c r="X49" s="3">
        <v>38</v>
      </c>
      <c r="Z49" s="3" t="s">
        <v>23</v>
      </c>
      <c r="AD49" s="3">
        <v>19</v>
      </c>
      <c r="AE49" s="3">
        <v>13</v>
      </c>
      <c r="AG49" s="3">
        <v>1</v>
      </c>
      <c r="AN49" s="3">
        <v>-1</v>
      </c>
      <c r="AR49" s="3"/>
      <c r="AS49" s="3"/>
      <c r="AT49" s="3">
        <v>27</v>
      </c>
      <c r="AU49" s="3">
        <v>36</v>
      </c>
      <c r="AV49" s="3">
        <v>6</v>
      </c>
      <c r="AW49" s="13">
        <f t="shared" si="2"/>
        <v>165</v>
      </c>
      <c r="AX49" s="13">
        <f t="shared" si="1"/>
        <v>0.50769230769230766</v>
      </c>
      <c r="AY49" s="34" t="s">
        <v>11</v>
      </c>
      <c r="AZ49" s="37">
        <v>42342</v>
      </c>
    </row>
    <row r="50" spans="1:52" ht="18" hidden="1">
      <c r="A50" s="2">
        <v>2</v>
      </c>
      <c r="B50" s="2" t="s">
        <v>169</v>
      </c>
      <c r="C50" s="2" t="s">
        <v>62</v>
      </c>
      <c r="D50" s="2">
        <v>8632</v>
      </c>
      <c r="H50" s="3">
        <v>3</v>
      </c>
      <c r="I50" s="3">
        <v>-1</v>
      </c>
      <c r="L50" s="3">
        <v>-1</v>
      </c>
      <c r="M50" s="3">
        <v>0</v>
      </c>
      <c r="O50" s="3">
        <v>0</v>
      </c>
      <c r="Q50" s="3">
        <v>0</v>
      </c>
      <c r="S50" s="3">
        <v>0</v>
      </c>
      <c r="W50" s="3">
        <v>22</v>
      </c>
      <c r="X50" s="3">
        <v>0</v>
      </c>
      <c r="Y50" s="3">
        <v>-1</v>
      </c>
      <c r="AB50" s="3">
        <v>-1</v>
      </c>
      <c r="AD50" s="3">
        <v>0</v>
      </c>
      <c r="AE50" s="3">
        <v>0</v>
      </c>
      <c r="AF50" s="3">
        <v>-1</v>
      </c>
      <c r="AG50" s="3">
        <v>0</v>
      </c>
      <c r="AL50" s="3">
        <v>-1</v>
      </c>
      <c r="AN50" s="3">
        <v>-1</v>
      </c>
      <c r="AP50" s="3">
        <v>-1</v>
      </c>
      <c r="AQ50" s="3">
        <v>-1</v>
      </c>
      <c r="AR50" s="3">
        <v>-1</v>
      </c>
      <c r="AS50" s="3"/>
      <c r="AT50" s="3">
        <v>27</v>
      </c>
      <c r="AU50" s="3">
        <v>100</v>
      </c>
      <c r="AV50" s="3">
        <v>6</v>
      </c>
      <c r="AW50" s="13">
        <f t="shared" si="2"/>
        <v>148</v>
      </c>
      <c r="AX50" s="13">
        <f t="shared" si="1"/>
        <v>0.45538461538461539</v>
      </c>
    </row>
    <row r="51" spans="1:52" ht="18">
      <c r="A51" s="2">
        <v>3</v>
      </c>
      <c r="B51" s="2" t="s">
        <v>170</v>
      </c>
      <c r="C51" s="2" t="s">
        <v>63</v>
      </c>
      <c r="D51" s="2">
        <v>9767</v>
      </c>
      <c r="H51" s="3">
        <v>3</v>
      </c>
      <c r="M51" s="3">
        <v>16</v>
      </c>
      <c r="O51" s="3">
        <v>1</v>
      </c>
      <c r="Q51" s="3">
        <v>2</v>
      </c>
      <c r="S51" s="3">
        <v>5</v>
      </c>
      <c r="W51" s="3">
        <v>62</v>
      </c>
      <c r="X51" s="3">
        <v>68</v>
      </c>
      <c r="Z51" s="3" t="s">
        <v>24</v>
      </c>
      <c r="AD51" s="3">
        <v>21</v>
      </c>
      <c r="AE51" s="3">
        <v>20</v>
      </c>
      <c r="AG51" s="3">
        <v>1</v>
      </c>
      <c r="AR51" s="3"/>
      <c r="AS51" s="3"/>
      <c r="AT51" s="3">
        <v>27</v>
      </c>
      <c r="AU51" s="3">
        <v>90</v>
      </c>
      <c r="AV51" s="3">
        <v>6</v>
      </c>
      <c r="AW51" s="13">
        <f t="shared" si="2"/>
        <v>322</v>
      </c>
      <c r="AX51" s="13">
        <f t="shared" si="1"/>
        <v>0.99076923076923074</v>
      </c>
      <c r="AY51" s="34" t="s">
        <v>214</v>
      </c>
    </row>
    <row r="52" spans="1:52" ht="18">
      <c r="A52" s="2">
        <v>4</v>
      </c>
      <c r="B52" s="2" t="s">
        <v>172</v>
      </c>
      <c r="C52" s="2" t="s">
        <v>64</v>
      </c>
      <c r="D52" s="2">
        <v>2448</v>
      </c>
      <c r="H52" s="3">
        <v>3</v>
      </c>
      <c r="M52" s="3">
        <v>21</v>
      </c>
      <c r="N52" s="3">
        <v>-1</v>
      </c>
      <c r="O52" s="3">
        <v>0</v>
      </c>
      <c r="Q52" s="3">
        <v>1</v>
      </c>
      <c r="S52" s="3">
        <v>5</v>
      </c>
      <c r="W52" s="3">
        <v>48</v>
      </c>
      <c r="X52" s="3">
        <v>55</v>
      </c>
      <c r="Z52" s="3" t="s">
        <v>25</v>
      </c>
      <c r="AD52" s="3">
        <v>23</v>
      </c>
      <c r="AE52" s="3">
        <v>12</v>
      </c>
      <c r="AG52" s="3">
        <v>0</v>
      </c>
      <c r="AN52" s="3">
        <v>-1</v>
      </c>
      <c r="AR52" s="3">
        <v>-1</v>
      </c>
      <c r="AS52" s="3"/>
      <c r="AT52" s="3">
        <v>27</v>
      </c>
      <c r="AU52" s="3">
        <v>68</v>
      </c>
      <c r="AV52" s="3">
        <v>6</v>
      </c>
      <c r="AW52" s="13">
        <f t="shared" si="2"/>
        <v>266</v>
      </c>
      <c r="AX52" s="13">
        <f t="shared" si="1"/>
        <v>0.81846153846153846</v>
      </c>
      <c r="AY52" s="34" t="s">
        <v>211</v>
      </c>
    </row>
    <row r="53" spans="1:52" ht="18" hidden="1">
      <c r="A53" s="2">
        <v>5</v>
      </c>
      <c r="B53" s="2" t="s">
        <v>171</v>
      </c>
      <c r="C53" s="2" t="s">
        <v>65</v>
      </c>
      <c r="D53" s="2">
        <v>6945</v>
      </c>
      <c r="H53" s="3">
        <v>3</v>
      </c>
      <c r="M53" s="3">
        <v>18</v>
      </c>
      <c r="N53" s="3">
        <v>-1</v>
      </c>
      <c r="O53" s="3">
        <v>0</v>
      </c>
      <c r="Q53" s="3">
        <v>0</v>
      </c>
      <c r="S53" s="3">
        <v>0</v>
      </c>
      <c r="V53" s="3">
        <v>-1</v>
      </c>
      <c r="W53" s="3">
        <v>0</v>
      </c>
      <c r="Y53" s="3">
        <v>-1</v>
      </c>
      <c r="Z53" s="3" t="s">
        <v>26</v>
      </c>
      <c r="AB53" s="3">
        <v>-1</v>
      </c>
      <c r="AD53" s="3">
        <v>0</v>
      </c>
      <c r="AE53" s="3">
        <v>0</v>
      </c>
      <c r="AF53" s="3">
        <v>-1</v>
      </c>
      <c r="AG53" s="3">
        <v>0</v>
      </c>
      <c r="AL53" s="3">
        <v>-1</v>
      </c>
      <c r="AN53" s="3">
        <v>-1</v>
      </c>
      <c r="AP53" s="3">
        <v>-1</v>
      </c>
      <c r="AQ53" s="3">
        <v>-1</v>
      </c>
      <c r="AR53" s="3">
        <v>-1</v>
      </c>
      <c r="AS53" s="3"/>
      <c r="AT53" s="3">
        <v>27</v>
      </c>
      <c r="AU53" s="3">
        <v>100</v>
      </c>
      <c r="AV53" s="3">
        <v>6</v>
      </c>
      <c r="AW53" s="13">
        <f t="shared" si="2"/>
        <v>144</v>
      </c>
      <c r="AX53" s="13">
        <f t="shared" si="1"/>
        <v>0.44307692307692309</v>
      </c>
    </row>
    <row r="54" spans="1:52" ht="18">
      <c r="A54" s="2">
        <v>6</v>
      </c>
      <c r="B54" s="2" t="s">
        <v>173</v>
      </c>
      <c r="C54" s="2" t="s">
        <v>66</v>
      </c>
      <c r="D54" s="2">
        <v>20481</v>
      </c>
      <c r="E54" s="3">
        <v>-1</v>
      </c>
      <c r="H54" s="3">
        <v>3</v>
      </c>
      <c r="M54" s="3">
        <v>19</v>
      </c>
      <c r="O54" s="3">
        <v>0</v>
      </c>
      <c r="Q54" s="3">
        <v>1</v>
      </c>
      <c r="S54" s="3">
        <v>5</v>
      </c>
      <c r="W54" s="3">
        <v>41</v>
      </c>
      <c r="X54" s="3">
        <v>49</v>
      </c>
      <c r="AD54" s="3">
        <v>22</v>
      </c>
      <c r="AE54" s="3">
        <v>16</v>
      </c>
      <c r="AG54" s="3">
        <v>1</v>
      </c>
      <c r="AI54" s="3" t="s">
        <v>202</v>
      </c>
      <c r="AN54" s="3">
        <v>-1</v>
      </c>
      <c r="AR54" s="3"/>
      <c r="AS54" s="3"/>
      <c r="AT54" s="3">
        <v>27</v>
      </c>
      <c r="AU54" s="3">
        <v>69</v>
      </c>
      <c r="AV54" s="3">
        <v>6</v>
      </c>
      <c r="AW54" s="13">
        <f t="shared" si="2"/>
        <v>257</v>
      </c>
      <c r="AX54" s="13">
        <f t="shared" si="1"/>
        <v>0.79076923076923078</v>
      </c>
      <c r="AY54" s="34" t="s">
        <v>40</v>
      </c>
    </row>
    <row r="55" spans="1:52" ht="18" hidden="1">
      <c r="A55" s="2">
        <v>7</v>
      </c>
      <c r="B55" s="2" t="s">
        <v>174</v>
      </c>
      <c r="C55" s="2" t="s">
        <v>67</v>
      </c>
      <c r="D55" s="2">
        <v>5552</v>
      </c>
      <c r="H55" s="3">
        <v>3</v>
      </c>
      <c r="M55" s="3">
        <v>10</v>
      </c>
      <c r="O55" s="3">
        <v>0</v>
      </c>
      <c r="Q55" s="3">
        <v>4</v>
      </c>
      <c r="S55" s="3">
        <v>5</v>
      </c>
      <c r="W55" s="3" t="s">
        <v>34</v>
      </c>
      <c r="Z55" s="3" t="s">
        <v>27</v>
      </c>
      <c r="AD55" s="3">
        <v>12</v>
      </c>
      <c r="AE55" s="3">
        <v>0</v>
      </c>
      <c r="AG55" s="3">
        <v>1</v>
      </c>
      <c r="AL55" s="3">
        <v>-1</v>
      </c>
      <c r="AN55" s="3">
        <v>-1</v>
      </c>
      <c r="AP55" s="3">
        <v>-1</v>
      </c>
      <c r="AQ55" s="3">
        <v>-1</v>
      </c>
      <c r="AR55" s="3">
        <v>-1</v>
      </c>
      <c r="AS55" s="3"/>
      <c r="AT55" s="3">
        <v>27</v>
      </c>
      <c r="AU55" s="3">
        <v>100</v>
      </c>
      <c r="AV55" s="3">
        <v>6</v>
      </c>
      <c r="AW55" s="13">
        <f t="shared" si="2"/>
        <v>163</v>
      </c>
      <c r="AX55" s="13">
        <f t="shared" si="1"/>
        <v>0.50153846153846149</v>
      </c>
    </row>
    <row r="56" spans="1:52" ht="18">
      <c r="A56" s="2">
        <v>8</v>
      </c>
      <c r="B56" s="2" t="s">
        <v>68</v>
      </c>
      <c r="C56" s="2" t="s">
        <v>69</v>
      </c>
      <c r="D56" s="2">
        <v>6113</v>
      </c>
      <c r="H56" s="3">
        <v>3</v>
      </c>
      <c r="M56" s="3">
        <v>16</v>
      </c>
      <c r="N56" s="3">
        <v>-1</v>
      </c>
      <c r="O56" s="3">
        <v>1</v>
      </c>
      <c r="Q56" s="3">
        <v>0</v>
      </c>
      <c r="S56" s="3">
        <v>0</v>
      </c>
      <c r="W56" s="3">
        <v>48</v>
      </c>
      <c r="X56" s="38">
        <v>38</v>
      </c>
      <c r="Z56" s="3" t="s">
        <v>25</v>
      </c>
      <c r="AA56" s="3">
        <v>4</v>
      </c>
      <c r="AD56" s="3">
        <v>21</v>
      </c>
      <c r="AE56" s="3">
        <v>19</v>
      </c>
      <c r="AG56" s="3">
        <v>1</v>
      </c>
      <c r="AR56" s="3"/>
      <c r="AS56" s="3"/>
      <c r="AT56" s="3">
        <v>27</v>
      </c>
      <c r="AU56" s="3">
        <v>75</v>
      </c>
      <c r="AV56" s="3">
        <v>6</v>
      </c>
      <c r="AW56" s="13">
        <f t="shared" si="2"/>
        <v>258</v>
      </c>
      <c r="AX56" s="13">
        <f t="shared" si="1"/>
        <v>0.79384615384615387</v>
      </c>
      <c r="AY56" s="34" t="s">
        <v>212</v>
      </c>
    </row>
    <row r="57" spans="1:52" ht="18">
      <c r="A57" s="2">
        <v>9</v>
      </c>
      <c r="B57" s="2" t="s">
        <v>70</v>
      </c>
      <c r="C57" s="2" t="s">
        <v>71</v>
      </c>
      <c r="D57" s="2">
        <v>6827</v>
      </c>
      <c r="H57" s="3">
        <v>3</v>
      </c>
      <c r="M57" s="3">
        <v>15</v>
      </c>
      <c r="O57" s="3">
        <v>0</v>
      </c>
      <c r="Q57" s="3">
        <v>4</v>
      </c>
      <c r="S57" s="3">
        <v>0</v>
      </c>
      <c r="W57" s="3">
        <v>40</v>
      </c>
      <c r="X57" s="3">
        <v>50</v>
      </c>
      <c r="Z57" s="3" t="s">
        <v>28</v>
      </c>
      <c r="AD57" s="3">
        <v>14</v>
      </c>
      <c r="AE57" s="3">
        <v>0</v>
      </c>
      <c r="AG57" s="3">
        <v>0</v>
      </c>
      <c r="AR57" s="3">
        <v>-1</v>
      </c>
      <c r="AS57" s="3"/>
      <c r="AT57" s="3">
        <v>27</v>
      </c>
      <c r="AU57" s="3">
        <v>50</v>
      </c>
      <c r="AV57" s="3">
        <v>6</v>
      </c>
      <c r="AW57" s="13">
        <f t="shared" si="2"/>
        <v>208</v>
      </c>
      <c r="AX57" s="13">
        <f t="shared" si="1"/>
        <v>0.64</v>
      </c>
      <c r="AY57" s="34" t="s">
        <v>41</v>
      </c>
    </row>
    <row r="58" spans="1:52" ht="18">
      <c r="A58" s="2">
        <v>10</v>
      </c>
      <c r="B58" s="2" t="s">
        <v>175</v>
      </c>
      <c r="C58" s="2" t="s">
        <v>72</v>
      </c>
      <c r="D58" s="2">
        <v>2999</v>
      </c>
      <c r="H58" s="3">
        <v>3</v>
      </c>
      <c r="M58" s="3">
        <v>20</v>
      </c>
      <c r="O58" s="3">
        <v>1</v>
      </c>
      <c r="Q58" s="3">
        <v>2</v>
      </c>
      <c r="S58" s="3">
        <v>5</v>
      </c>
      <c r="W58" s="3">
        <v>68</v>
      </c>
      <c r="X58" s="3">
        <v>64</v>
      </c>
      <c r="Z58" s="3" t="s">
        <v>29</v>
      </c>
      <c r="AD58" s="3">
        <v>21</v>
      </c>
      <c r="AE58" s="3">
        <v>4</v>
      </c>
      <c r="AG58" s="3">
        <v>0</v>
      </c>
      <c r="AR58" s="3"/>
      <c r="AS58" s="3"/>
      <c r="AT58" s="3">
        <v>27</v>
      </c>
      <c r="AU58" s="3">
        <v>82</v>
      </c>
      <c r="AV58" s="3">
        <v>6</v>
      </c>
      <c r="AW58" s="13">
        <f t="shared" si="2"/>
        <v>303</v>
      </c>
      <c r="AX58" s="13">
        <f t="shared" si="1"/>
        <v>0.93230769230769228</v>
      </c>
      <c r="AY58" s="34" t="s">
        <v>215</v>
      </c>
    </row>
    <row r="59" spans="1:52" ht="18">
      <c r="A59" s="2">
        <v>11</v>
      </c>
      <c r="B59" s="2" t="s">
        <v>73</v>
      </c>
      <c r="C59" s="2" t="s">
        <v>91</v>
      </c>
      <c r="D59" s="2">
        <v>6760</v>
      </c>
      <c r="H59" s="3">
        <v>3</v>
      </c>
      <c r="M59" s="3">
        <v>15</v>
      </c>
      <c r="O59" s="3">
        <v>1</v>
      </c>
      <c r="Q59" s="3">
        <v>0</v>
      </c>
      <c r="S59" s="3">
        <v>0</v>
      </c>
      <c r="W59" s="3">
        <v>37</v>
      </c>
      <c r="X59" s="3">
        <v>45</v>
      </c>
      <c r="AD59" s="3">
        <v>7</v>
      </c>
      <c r="AE59" s="3">
        <v>15</v>
      </c>
      <c r="AG59" s="3">
        <v>0</v>
      </c>
      <c r="AR59" s="3"/>
      <c r="AS59" s="3"/>
      <c r="AT59" s="3">
        <v>27</v>
      </c>
      <c r="AU59" s="3">
        <v>40</v>
      </c>
      <c r="AV59" s="3">
        <v>6</v>
      </c>
      <c r="AW59" s="13">
        <f t="shared" si="2"/>
        <v>196</v>
      </c>
      <c r="AX59" s="13">
        <f t="shared" si="1"/>
        <v>0.60307692307692307</v>
      </c>
      <c r="AY59" s="34" t="s">
        <v>42</v>
      </c>
    </row>
    <row r="60" spans="1:52" ht="18" hidden="1">
      <c r="A60" s="2">
        <v>12</v>
      </c>
      <c r="B60" s="2" t="s">
        <v>20</v>
      </c>
      <c r="C60" s="2" t="s">
        <v>92</v>
      </c>
      <c r="D60" s="2">
        <v>2527</v>
      </c>
      <c r="H60" s="3">
        <v>3</v>
      </c>
      <c r="J60" s="3">
        <v>-1</v>
      </c>
      <c r="M60" s="3">
        <v>0</v>
      </c>
      <c r="N60" s="3">
        <v>-1</v>
      </c>
      <c r="O60" s="3">
        <v>0</v>
      </c>
      <c r="Q60" s="3">
        <v>0</v>
      </c>
      <c r="S60" s="3">
        <v>0</v>
      </c>
      <c r="V60" s="3">
        <v>-1</v>
      </c>
      <c r="W60" s="3">
        <v>0</v>
      </c>
      <c r="Y60" s="3">
        <v>-1</v>
      </c>
      <c r="Z60" s="3" t="s">
        <v>25</v>
      </c>
      <c r="AD60" s="3">
        <v>0</v>
      </c>
      <c r="AE60" s="3">
        <v>0</v>
      </c>
      <c r="AG60" s="3">
        <v>0</v>
      </c>
      <c r="AL60" s="3">
        <v>-1</v>
      </c>
      <c r="AN60" s="3">
        <v>-1</v>
      </c>
      <c r="AP60" s="3">
        <v>-1</v>
      </c>
      <c r="AQ60" s="3">
        <v>-1</v>
      </c>
      <c r="AR60" s="3"/>
      <c r="AS60" s="3"/>
      <c r="AT60" s="3">
        <v>27</v>
      </c>
      <c r="AU60" s="3">
        <v>100</v>
      </c>
      <c r="AV60" s="3">
        <v>6</v>
      </c>
      <c r="AW60" s="13">
        <f t="shared" si="2"/>
        <v>128</v>
      </c>
      <c r="AX60" s="13">
        <f t="shared" si="1"/>
        <v>0.39384615384615385</v>
      </c>
    </row>
    <row r="61" spans="1:52" ht="18">
      <c r="A61" s="2">
        <v>13</v>
      </c>
      <c r="B61" s="2" t="s">
        <v>21</v>
      </c>
      <c r="C61" s="2" t="s">
        <v>93</v>
      </c>
      <c r="D61" s="2">
        <v>9607</v>
      </c>
      <c r="E61" s="3">
        <v>-1</v>
      </c>
      <c r="H61" s="3">
        <v>3</v>
      </c>
      <c r="M61" s="3">
        <v>20</v>
      </c>
      <c r="O61" s="3">
        <v>0</v>
      </c>
      <c r="Q61" s="3">
        <v>1</v>
      </c>
      <c r="S61" s="3">
        <v>5</v>
      </c>
      <c r="W61" s="3">
        <v>57</v>
      </c>
      <c r="X61" s="3">
        <v>58</v>
      </c>
      <c r="Z61" s="3" t="s">
        <v>26</v>
      </c>
      <c r="AD61" s="3">
        <v>23</v>
      </c>
      <c r="AE61" s="3">
        <v>20</v>
      </c>
      <c r="AG61" s="3">
        <v>0</v>
      </c>
      <c r="AR61" s="3"/>
      <c r="AS61" s="3"/>
      <c r="AT61" s="3">
        <v>27</v>
      </c>
      <c r="AU61" s="3">
        <v>72</v>
      </c>
      <c r="AV61" s="3">
        <v>6</v>
      </c>
      <c r="AW61" s="13">
        <f t="shared" si="2"/>
        <v>291</v>
      </c>
      <c r="AX61" s="13">
        <f t="shared" si="1"/>
        <v>0.89538461538461533</v>
      </c>
      <c r="AY61" s="34" t="s">
        <v>36</v>
      </c>
    </row>
    <row r="62" spans="1:52" ht="18">
      <c r="A62" s="2">
        <v>14</v>
      </c>
      <c r="B62" s="2" t="s">
        <v>19</v>
      </c>
      <c r="C62" s="2" t="s">
        <v>94</v>
      </c>
      <c r="D62" s="2">
        <v>10605</v>
      </c>
      <c r="H62" s="3">
        <v>3</v>
      </c>
      <c r="M62" s="3">
        <v>9</v>
      </c>
      <c r="N62" s="3">
        <v>-1</v>
      </c>
      <c r="O62" s="3">
        <v>1</v>
      </c>
      <c r="P62" s="3">
        <v>-1</v>
      </c>
      <c r="Q62" s="3">
        <v>0</v>
      </c>
      <c r="S62" s="3">
        <v>0</v>
      </c>
      <c r="W62" s="3">
        <v>24</v>
      </c>
      <c r="X62" s="3">
        <v>0</v>
      </c>
      <c r="Y62" s="3">
        <v>-1</v>
      </c>
      <c r="Z62" s="3" t="s">
        <v>26</v>
      </c>
      <c r="AD62" s="3">
        <v>0</v>
      </c>
      <c r="AE62" s="3">
        <v>3</v>
      </c>
      <c r="AG62" s="3">
        <v>0</v>
      </c>
      <c r="AL62" s="3">
        <v>-1</v>
      </c>
      <c r="AN62" s="3">
        <v>-1</v>
      </c>
      <c r="AP62" s="3">
        <v>-1</v>
      </c>
      <c r="AR62" s="3"/>
      <c r="AS62" s="3"/>
      <c r="AT62" s="3">
        <v>27</v>
      </c>
      <c r="AU62" s="3">
        <v>43</v>
      </c>
      <c r="AV62" s="3">
        <v>6</v>
      </c>
      <c r="AW62" s="13">
        <f t="shared" si="2"/>
        <v>110</v>
      </c>
      <c r="AX62" s="13">
        <f t="shared" si="1"/>
        <v>0.33846153846153848</v>
      </c>
      <c r="AY62" s="34" t="s">
        <v>11</v>
      </c>
      <c r="AZ62" s="37">
        <v>42344</v>
      </c>
    </row>
    <row r="63" spans="1:52" ht="18">
      <c r="A63" s="2">
        <v>15</v>
      </c>
      <c r="B63" s="2" t="s">
        <v>186</v>
      </c>
      <c r="C63" s="2" t="s">
        <v>102</v>
      </c>
      <c r="D63" s="2">
        <v>8234</v>
      </c>
      <c r="H63" s="3">
        <v>3</v>
      </c>
      <c r="M63" s="3">
        <v>19</v>
      </c>
      <c r="O63" s="3">
        <v>0</v>
      </c>
      <c r="Q63" s="3">
        <v>2</v>
      </c>
      <c r="S63" s="3">
        <v>5</v>
      </c>
      <c r="W63" s="3">
        <v>43</v>
      </c>
      <c r="X63" s="3">
        <v>52</v>
      </c>
      <c r="Z63" s="3" t="s">
        <v>30</v>
      </c>
      <c r="AD63" s="3">
        <v>19</v>
      </c>
      <c r="AE63" s="3">
        <v>2</v>
      </c>
      <c r="AG63" s="3">
        <v>0</v>
      </c>
      <c r="AR63" s="3">
        <v>-1</v>
      </c>
      <c r="AS63" s="3"/>
      <c r="AT63" s="3">
        <v>27</v>
      </c>
      <c r="AU63" s="3">
        <v>63</v>
      </c>
      <c r="AV63" s="3">
        <v>6</v>
      </c>
      <c r="AW63" s="13">
        <f t="shared" si="2"/>
        <v>240</v>
      </c>
      <c r="AX63" s="13">
        <f t="shared" si="1"/>
        <v>0.7384615384615385</v>
      </c>
      <c r="AY63" s="34" t="s">
        <v>213</v>
      </c>
    </row>
    <row r="64" spans="1:52" ht="18">
      <c r="A64" s="2">
        <v>16</v>
      </c>
      <c r="B64" s="2" t="s">
        <v>185</v>
      </c>
      <c r="C64" s="2" t="s">
        <v>103</v>
      </c>
      <c r="D64" s="2">
        <v>20203</v>
      </c>
      <c r="H64" s="3">
        <v>3</v>
      </c>
      <c r="J64" s="3">
        <v>-1</v>
      </c>
      <c r="M64" s="3">
        <v>7</v>
      </c>
      <c r="N64" s="3">
        <v>-1</v>
      </c>
      <c r="O64" s="3">
        <v>0</v>
      </c>
      <c r="P64" s="3">
        <v>-1</v>
      </c>
      <c r="Q64" s="3">
        <v>0</v>
      </c>
      <c r="S64" s="3">
        <v>5</v>
      </c>
      <c r="W64" s="3">
        <v>33</v>
      </c>
      <c r="X64" s="3">
        <v>53</v>
      </c>
      <c r="Y64" s="3">
        <v>-1</v>
      </c>
      <c r="Z64" s="3" t="s">
        <v>31</v>
      </c>
      <c r="AD64" s="3">
        <v>11</v>
      </c>
      <c r="AE64" s="3">
        <v>9</v>
      </c>
      <c r="AF64" s="3">
        <v>-1</v>
      </c>
      <c r="AG64" s="3">
        <v>0</v>
      </c>
      <c r="AP64" s="3">
        <v>-1</v>
      </c>
      <c r="AR64" s="3"/>
      <c r="AS64" s="3"/>
      <c r="AT64" s="3">
        <v>27</v>
      </c>
      <c r="AU64" s="3">
        <v>58</v>
      </c>
      <c r="AV64" s="3">
        <v>6</v>
      </c>
      <c r="AW64" s="13">
        <f t="shared" si="2"/>
        <v>206</v>
      </c>
      <c r="AX64" s="13">
        <f t="shared" si="1"/>
        <v>0.63384615384615384</v>
      </c>
      <c r="AY64" s="34" t="s">
        <v>41</v>
      </c>
    </row>
    <row r="65" spans="1:51" ht="18">
      <c r="A65" s="2">
        <v>17</v>
      </c>
      <c r="B65" s="2" t="s">
        <v>104</v>
      </c>
      <c r="C65" s="2" t="s">
        <v>105</v>
      </c>
      <c r="D65" s="2">
        <v>8684</v>
      </c>
      <c r="H65" s="3">
        <v>3</v>
      </c>
      <c r="M65" s="3">
        <v>18</v>
      </c>
      <c r="O65" s="3">
        <v>1</v>
      </c>
      <c r="Q65" s="3">
        <v>3</v>
      </c>
      <c r="S65" s="3">
        <v>5</v>
      </c>
      <c r="W65" s="3">
        <v>61</v>
      </c>
      <c r="X65" s="3">
        <v>65</v>
      </c>
      <c r="Z65" s="3" t="s">
        <v>29</v>
      </c>
      <c r="AD65" s="3">
        <v>23</v>
      </c>
      <c r="AE65" s="3">
        <v>17</v>
      </c>
      <c r="AG65" s="3">
        <v>1</v>
      </c>
      <c r="AR65" s="3"/>
      <c r="AS65" s="3"/>
      <c r="AT65" s="3">
        <v>27</v>
      </c>
      <c r="AU65" s="3">
        <v>85</v>
      </c>
      <c r="AV65" s="3">
        <v>6</v>
      </c>
      <c r="AW65" s="13">
        <f t="shared" si="2"/>
        <v>315</v>
      </c>
      <c r="AX65" s="13">
        <f t="shared" si="1"/>
        <v>0.96923076923076923</v>
      </c>
      <c r="AY65" s="34" t="s">
        <v>214</v>
      </c>
    </row>
    <row r="66" spans="1:51" ht="18">
      <c r="A66" s="2">
        <v>18</v>
      </c>
      <c r="B66" s="2" t="s">
        <v>184</v>
      </c>
      <c r="C66" s="2" t="s">
        <v>106</v>
      </c>
      <c r="D66" s="2">
        <v>7830</v>
      </c>
      <c r="H66" s="3">
        <v>3</v>
      </c>
      <c r="M66" s="3">
        <v>13</v>
      </c>
      <c r="O66" s="3">
        <v>1</v>
      </c>
      <c r="Q66" s="3">
        <v>0</v>
      </c>
      <c r="S66" s="3">
        <v>5</v>
      </c>
      <c r="W66" s="3">
        <v>44</v>
      </c>
      <c r="X66" s="3">
        <v>43</v>
      </c>
      <c r="AA66" s="3">
        <v>1</v>
      </c>
      <c r="AD66" s="3">
        <v>20</v>
      </c>
      <c r="AE66" s="3">
        <v>20</v>
      </c>
      <c r="AF66" s="3">
        <v>-1</v>
      </c>
      <c r="AG66" s="3">
        <v>0</v>
      </c>
      <c r="AR66" s="3"/>
      <c r="AS66" s="3"/>
      <c r="AT66" s="3">
        <v>27</v>
      </c>
      <c r="AU66" s="3">
        <v>54</v>
      </c>
      <c r="AV66" s="3">
        <v>6</v>
      </c>
      <c r="AW66" s="13">
        <f t="shared" si="2"/>
        <v>236</v>
      </c>
      <c r="AX66" s="13">
        <f t="shared" si="1"/>
        <v>0.72615384615384615</v>
      </c>
      <c r="AY66" s="34" t="s">
        <v>213</v>
      </c>
    </row>
    <row r="67" spans="1:51" ht="18" hidden="1">
      <c r="A67" s="2">
        <v>19</v>
      </c>
      <c r="B67" s="2" t="s">
        <v>183</v>
      </c>
      <c r="C67" s="2" t="s">
        <v>107</v>
      </c>
      <c r="D67" s="2">
        <v>7443</v>
      </c>
      <c r="H67" s="3">
        <v>0</v>
      </c>
      <c r="J67" s="3">
        <v>-1</v>
      </c>
      <c r="L67" s="3">
        <v>-1</v>
      </c>
      <c r="M67" s="3">
        <v>0</v>
      </c>
      <c r="N67" s="3">
        <v>-1</v>
      </c>
      <c r="O67" s="3">
        <v>0</v>
      </c>
      <c r="Q67" s="3">
        <v>2</v>
      </c>
      <c r="S67" s="3">
        <v>0</v>
      </c>
      <c r="W67" s="3">
        <v>21</v>
      </c>
      <c r="Y67" s="3">
        <v>-1</v>
      </c>
      <c r="Z67" s="3" t="s">
        <v>25</v>
      </c>
      <c r="AD67" s="3">
        <v>0</v>
      </c>
      <c r="AE67" s="3">
        <v>0</v>
      </c>
      <c r="AG67" s="3">
        <v>0</v>
      </c>
      <c r="AL67" s="3">
        <v>-1</v>
      </c>
      <c r="AN67" s="3">
        <v>-1</v>
      </c>
      <c r="AP67" s="3">
        <v>-1</v>
      </c>
      <c r="AQ67" s="3">
        <v>-1</v>
      </c>
      <c r="AR67" s="3">
        <v>-1</v>
      </c>
      <c r="AS67" s="3"/>
      <c r="AT67" s="3">
        <v>27</v>
      </c>
      <c r="AU67" s="3">
        <v>100</v>
      </c>
      <c r="AV67" s="3">
        <v>6</v>
      </c>
      <c r="AW67" s="13">
        <f t="shared" si="2"/>
        <v>147</v>
      </c>
      <c r="AX67" s="13">
        <f t="shared" si="1"/>
        <v>0.4523076923076923</v>
      </c>
    </row>
    <row r="68" spans="1:51" ht="18">
      <c r="A68" s="2">
        <v>20</v>
      </c>
      <c r="B68" s="2" t="s">
        <v>182</v>
      </c>
      <c r="C68" s="2" t="s">
        <v>108</v>
      </c>
      <c r="D68" s="2">
        <v>6692</v>
      </c>
      <c r="H68" s="3">
        <v>3</v>
      </c>
      <c r="M68" s="3">
        <v>17</v>
      </c>
      <c r="O68" s="3">
        <v>1</v>
      </c>
      <c r="Q68" s="3">
        <v>1</v>
      </c>
      <c r="S68" s="3">
        <v>5</v>
      </c>
      <c r="W68" s="3">
        <v>47</v>
      </c>
      <c r="X68" s="3">
        <v>53</v>
      </c>
      <c r="Y68" s="3">
        <v>-1</v>
      </c>
      <c r="Z68" s="3" t="s">
        <v>27</v>
      </c>
      <c r="AD68" s="3">
        <v>20</v>
      </c>
      <c r="AE68" s="3">
        <v>19</v>
      </c>
      <c r="AG68" s="3">
        <v>1</v>
      </c>
      <c r="AP68" s="3">
        <v>-1</v>
      </c>
      <c r="AR68" s="3"/>
      <c r="AS68" s="3"/>
      <c r="AT68" s="3">
        <v>27</v>
      </c>
      <c r="AU68" s="3">
        <v>49</v>
      </c>
      <c r="AV68" s="3">
        <v>6</v>
      </c>
      <c r="AW68" s="13">
        <f t="shared" si="2"/>
        <v>247</v>
      </c>
      <c r="AX68" s="13">
        <f t="shared" si="1"/>
        <v>0.76</v>
      </c>
      <c r="AY68" s="34" t="s">
        <v>210</v>
      </c>
    </row>
    <row r="69" spans="1:51" ht="18">
      <c r="A69" s="2">
        <v>21</v>
      </c>
      <c r="B69" s="2" t="s">
        <v>181</v>
      </c>
      <c r="C69" s="2" t="s">
        <v>109</v>
      </c>
      <c r="D69" s="2">
        <v>8587</v>
      </c>
      <c r="H69" s="3">
        <v>3</v>
      </c>
      <c r="M69" s="3">
        <v>20</v>
      </c>
      <c r="O69" s="3">
        <v>1</v>
      </c>
      <c r="Q69" s="3">
        <v>0</v>
      </c>
      <c r="S69" s="3">
        <v>5</v>
      </c>
      <c r="W69" s="3">
        <v>37</v>
      </c>
      <c r="X69" s="3">
        <v>49</v>
      </c>
      <c r="Z69" s="3" t="s">
        <v>27</v>
      </c>
      <c r="AD69" s="3">
        <v>21</v>
      </c>
      <c r="AE69" s="3">
        <v>20</v>
      </c>
      <c r="AG69" s="3">
        <v>0</v>
      </c>
      <c r="AR69" s="3"/>
      <c r="AS69" s="3"/>
      <c r="AT69" s="3">
        <v>27</v>
      </c>
      <c r="AU69" s="3">
        <v>52</v>
      </c>
      <c r="AV69" s="3">
        <v>6</v>
      </c>
      <c r="AW69" s="13">
        <f t="shared" si="2"/>
        <v>241</v>
      </c>
      <c r="AX69" s="13">
        <f t="shared" ref="AX69:AX81" si="3">AW69/325</f>
        <v>0.74153846153846159</v>
      </c>
      <c r="AY69" s="34" t="s">
        <v>213</v>
      </c>
    </row>
    <row r="70" spans="1:51" ht="18">
      <c r="A70" s="2">
        <v>22</v>
      </c>
      <c r="B70" s="2" t="s">
        <v>110</v>
      </c>
      <c r="C70" s="2" t="s">
        <v>111</v>
      </c>
      <c r="D70" s="2">
        <v>1156</v>
      </c>
      <c r="H70" s="3">
        <v>3</v>
      </c>
      <c r="J70" s="3">
        <v>-1</v>
      </c>
      <c r="M70" s="3">
        <v>20</v>
      </c>
      <c r="O70" s="3">
        <v>1</v>
      </c>
      <c r="P70" s="3">
        <v>-1</v>
      </c>
      <c r="Q70" s="3">
        <v>0</v>
      </c>
      <c r="S70" s="3">
        <v>0</v>
      </c>
      <c r="W70" s="3">
        <v>51</v>
      </c>
      <c r="X70" s="3">
        <v>52</v>
      </c>
      <c r="AD70" s="3">
        <v>21</v>
      </c>
      <c r="AE70" s="3">
        <v>15</v>
      </c>
      <c r="AG70" s="3">
        <v>0</v>
      </c>
      <c r="AP70" s="3">
        <v>-1</v>
      </c>
      <c r="AR70" s="3"/>
      <c r="AS70" s="3"/>
      <c r="AT70" s="3">
        <v>27</v>
      </c>
      <c r="AU70" s="3">
        <v>65</v>
      </c>
      <c r="AV70" s="3">
        <v>6</v>
      </c>
      <c r="AW70" s="13">
        <f t="shared" ref="AW70:AW81" si="4">SUM(E70:AV70)</f>
        <v>258</v>
      </c>
      <c r="AX70" s="13">
        <f t="shared" si="3"/>
        <v>0.79384615384615387</v>
      </c>
      <c r="AY70" s="34" t="s">
        <v>40</v>
      </c>
    </row>
    <row r="71" spans="1:51" ht="18">
      <c r="A71" s="2">
        <v>23</v>
      </c>
      <c r="B71" s="2" t="s">
        <v>112</v>
      </c>
      <c r="C71" s="2" t="s">
        <v>113</v>
      </c>
      <c r="D71" s="2">
        <v>8914</v>
      </c>
      <c r="H71" s="3">
        <v>3</v>
      </c>
      <c r="M71" s="3">
        <v>11</v>
      </c>
      <c r="O71" s="3">
        <v>1</v>
      </c>
      <c r="Q71" s="3">
        <v>2</v>
      </c>
      <c r="S71" s="3">
        <v>5</v>
      </c>
      <c r="W71" s="3">
        <v>52</v>
      </c>
      <c r="X71" s="3">
        <v>53</v>
      </c>
      <c r="Z71" s="3" t="s">
        <v>32</v>
      </c>
      <c r="AD71" s="3">
        <v>5</v>
      </c>
      <c r="AE71" s="3">
        <v>16</v>
      </c>
      <c r="AG71" s="3">
        <v>1</v>
      </c>
      <c r="AP71" s="3">
        <v>-1</v>
      </c>
      <c r="AR71" s="3"/>
      <c r="AS71" s="3"/>
      <c r="AT71" s="3">
        <v>27</v>
      </c>
      <c r="AU71" s="3">
        <v>61</v>
      </c>
      <c r="AV71" s="3">
        <v>6</v>
      </c>
      <c r="AW71" s="13">
        <f t="shared" si="4"/>
        <v>242</v>
      </c>
      <c r="AX71" s="13">
        <f t="shared" si="3"/>
        <v>0.74461538461538457</v>
      </c>
      <c r="AY71" s="34" t="s">
        <v>213</v>
      </c>
    </row>
    <row r="72" spans="1:51" ht="18">
      <c r="A72" s="2">
        <v>24</v>
      </c>
      <c r="B72" s="2" t="s">
        <v>114</v>
      </c>
      <c r="C72" s="2" t="s">
        <v>115</v>
      </c>
      <c r="D72" s="2">
        <v>4767</v>
      </c>
      <c r="H72" s="3">
        <v>3</v>
      </c>
      <c r="M72" s="3">
        <v>18</v>
      </c>
      <c r="O72" s="3">
        <v>1</v>
      </c>
      <c r="Q72" s="3">
        <v>3</v>
      </c>
      <c r="S72" s="3">
        <v>5</v>
      </c>
      <c r="W72" s="3">
        <v>27</v>
      </c>
      <c r="X72" s="3">
        <v>45</v>
      </c>
      <c r="Z72" s="3" t="s">
        <v>29</v>
      </c>
      <c r="AD72" s="3">
        <v>21</v>
      </c>
      <c r="AE72" s="3">
        <v>14</v>
      </c>
      <c r="AG72" s="3">
        <v>0</v>
      </c>
      <c r="AL72" s="3">
        <v>-1</v>
      </c>
      <c r="AP72" s="3">
        <v>-1</v>
      </c>
      <c r="AR72" s="3"/>
      <c r="AS72" s="3"/>
      <c r="AT72" s="3">
        <v>27</v>
      </c>
      <c r="AU72" s="3">
        <v>63</v>
      </c>
      <c r="AV72" s="3">
        <v>6</v>
      </c>
      <c r="AW72" s="13">
        <f t="shared" si="4"/>
        <v>231</v>
      </c>
      <c r="AX72" s="13">
        <f t="shared" si="3"/>
        <v>0.71076923076923082</v>
      </c>
      <c r="AY72" s="34" t="s">
        <v>213</v>
      </c>
    </row>
    <row r="73" spans="1:51" ht="18">
      <c r="A73" s="2">
        <v>25</v>
      </c>
      <c r="B73" s="2" t="s">
        <v>180</v>
      </c>
      <c r="C73" s="2" t="s">
        <v>116</v>
      </c>
      <c r="D73" s="2">
        <v>2205</v>
      </c>
      <c r="H73" s="3">
        <v>3</v>
      </c>
      <c r="M73" s="3">
        <v>10</v>
      </c>
      <c r="O73" s="3">
        <v>1</v>
      </c>
      <c r="Q73" s="3">
        <v>3</v>
      </c>
      <c r="S73" s="3">
        <v>5</v>
      </c>
      <c r="W73" s="3">
        <v>37</v>
      </c>
      <c r="X73" s="3">
        <v>63</v>
      </c>
      <c r="Y73" s="3">
        <v>-1</v>
      </c>
      <c r="Z73" s="3" t="s">
        <v>33</v>
      </c>
      <c r="AD73" s="3">
        <v>23</v>
      </c>
      <c r="AE73" s="3">
        <v>14</v>
      </c>
      <c r="AG73" s="3">
        <v>0</v>
      </c>
      <c r="AR73" s="3"/>
      <c r="AS73" s="3"/>
      <c r="AT73" s="3">
        <v>27</v>
      </c>
      <c r="AU73" s="3">
        <v>49</v>
      </c>
      <c r="AV73" s="3">
        <v>6</v>
      </c>
      <c r="AW73" s="13">
        <f t="shared" si="4"/>
        <v>240</v>
      </c>
      <c r="AX73" s="13">
        <f t="shared" si="3"/>
        <v>0.7384615384615385</v>
      </c>
      <c r="AY73" s="34" t="s">
        <v>213</v>
      </c>
    </row>
    <row r="74" spans="1:51" ht="18" hidden="1">
      <c r="A74" s="2">
        <v>26</v>
      </c>
      <c r="B74" s="2" t="s">
        <v>117</v>
      </c>
      <c r="C74" s="2" t="s">
        <v>118</v>
      </c>
      <c r="D74" s="2">
        <v>20262</v>
      </c>
      <c r="H74" s="3">
        <v>3</v>
      </c>
      <c r="I74" s="3">
        <v>-1</v>
      </c>
      <c r="M74" s="3">
        <v>20</v>
      </c>
      <c r="O74" s="3">
        <v>0</v>
      </c>
      <c r="Q74" s="3">
        <v>3</v>
      </c>
      <c r="S74" s="3">
        <v>5</v>
      </c>
      <c r="W74" s="3">
        <v>36</v>
      </c>
      <c r="Z74" s="3" t="s">
        <v>29</v>
      </c>
      <c r="AD74" s="3">
        <v>0</v>
      </c>
      <c r="AE74" s="3">
        <v>0</v>
      </c>
      <c r="AF74" s="3">
        <v>-1</v>
      </c>
      <c r="AG74" s="3">
        <v>0</v>
      </c>
      <c r="AL74" s="3">
        <v>-1</v>
      </c>
      <c r="AN74" s="3">
        <v>-1</v>
      </c>
      <c r="AP74" s="3">
        <v>-1</v>
      </c>
      <c r="AQ74" s="3">
        <v>-1</v>
      </c>
      <c r="AR74" s="3">
        <v>-1</v>
      </c>
      <c r="AS74" s="3"/>
      <c r="AT74" s="3">
        <v>27</v>
      </c>
      <c r="AU74" s="3">
        <v>100</v>
      </c>
      <c r="AV74" s="3">
        <v>6</v>
      </c>
      <c r="AW74" s="13">
        <f t="shared" si="4"/>
        <v>193</v>
      </c>
      <c r="AX74" s="13">
        <f t="shared" si="3"/>
        <v>0.5938461538461538</v>
      </c>
    </row>
    <row r="75" spans="1:51" ht="18">
      <c r="A75" s="2">
        <v>27</v>
      </c>
      <c r="B75" s="2" t="s">
        <v>119</v>
      </c>
      <c r="C75" s="2" t="s">
        <v>120</v>
      </c>
      <c r="D75" s="2">
        <v>9332</v>
      </c>
      <c r="H75" s="3">
        <v>3</v>
      </c>
      <c r="M75" s="3">
        <v>20</v>
      </c>
      <c r="O75" s="3">
        <v>1</v>
      </c>
      <c r="Q75" s="3">
        <v>2</v>
      </c>
      <c r="S75" s="3">
        <v>5</v>
      </c>
      <c r="W75" s="3">
        <v>39</v>
      </c>
      <c r="X75" s="3">
        <v>47</v>
      </c>
      <c r="AD75" s="3">
        <v>18</v>
      </c>
      <c r="AE75" s="3">
        <v>14</v>
      </c>
      <c r="AG75" s="3">
        <v>0</v>
      </c>
      <c r="AR75" s="3"/>
      <c r="AS75" s="3"/>
      <c r="AT75" s="3">
        <v>27</v>
      </c>
      <c r="AU75" s="3">
        <v>68</v>
      </c>
      <c r="AV75" s="3">
        <v>6</v>
      </c>
      <c r="AW75" s="13">
        <f t="shared" si="4"/>
        <v>250</v>
      </c>
      <c r="AX75" s="13">
        <f t="shared" si="3"/>
        <v>0.76923076923076927</v>
      </c>
      <c r="AY75" s="34" t="s">
        <v>210</v>
      </c>
    </row>
    <row r="76" spans="1:51" ht="18">
      <c r="A76" s="2">
        <v>28</v>
      </c>
      <c r="B76" s="2" t="s">
        <v>121</v>
      </c>
      <c r="C76" s="2" t="s">
        <v>122</v>
      </c>
      <c r="D76" s="2">
        <v>4883</v>
      </c>
      <c r="E76" s="3">
        <v>-1</v>
      </c>
      <c r="H76" s="3">
        <v>3</v>
      </c>
      <c r="M76" s="3">
        <v>21</v>
      </c>
      <c r="O76" s="3">
        <v>1</v>
      </c>
      <c r="Q76" s="3">
        <v>3</v>
      </c>
      <c r="S76" s="3">
        <v>5</v>
      </c>
      <c r="W76" s="3">
        <v>61</v>
      </c>
      <c r="X76" s="3">
        <v>54</v>
      </c>
      <c r="AD76" s="3">
        <v>18</v>
      </c>
      <c r="AE76" s="3">
        <v>18</v>
      </c>
      <c r="AG76" s="3">
        <v>0</v>
      </c>
      <c r="AN76" s="3">
        <v>-1</v>
      </c>
      <c r="AP76" s="3">
        <v>-1</v>
      </c>
      <c r="AR76" s="3"/>
      <c r="AS76" s="3"/>
      <c r="AT76" s="3">
        <v>27</v>
      </c>
      <c r="AU76" s="3">
        <v>81</v>
      </c>
      <c r="AV76" s="3">
        <v>6</v>
      </c>
      <c r="AW76" s="13">
        <f t="shared" si="4"/>
        <v>295</v>
      </c>
      <c r="AX76" s="13">
        <f t="shared" si="3"/>
        <v>0.90769230769230769</v>
      </c>
      <c r="AY76" s="34" t="s">
        <v>215</v>
      </c>
    </row>
    <row r="77" spans="1:51" ht="18">
      <c r="A77" s="2">
        <v>29</v>
      </c>
      <c r="B77" s="2" t="s">
        <v>178</v>
      </c>
      <c r="C77" s="2" t="s">
        <v>123</v>
      </c>
      <c r="D77" s="2">
        <v>4967</v>
      </c>
      <c r="H77" s="3">
        <v>3</v>
      </c>
      <c r="M77" s="3">
        <v>20</v>
      </c>
      <c r="O77" s="3">
        <v>0</v>
      </c>
      <c r="P77" s="3">
        <v>-1</v>
      </c>
      <c r="Q77" s="3">
        <v>0</v>
      </c>
      <c r="S77" s="3">
        <v>0</v>
      </c>
      <c r="W77" s="3">
        <v>49</v>
      </c>
      <c r="X77" s="3">
        <v>59</v>
      </c>
      <c r="Y77" s="3">
        <v>-1</v>
      </c>
      <c r="AD77" s="3">
        <v>22</v>
      </c>
      <c r="AE77" s="3">
        <v>9</v>
      </c>
      <c r="AG77" s="3">
        <v>0</v>
      </c>
      <c r="AR77" s="3"/>
      <c r="AS77" s="3"/>
      <c r="AT77" s="3">
        <v>27</v>
      </c>
      <c r="AU77" s="3">
        <v>69</v>
      </c>
      <c r="AV77" s="3">
        <v>6</v>
      </c>
      <c r="AW77" s="13">
        <f t="shared" si="4"/>
        <v>262</v>
      </c>
      <c r="AX77" s="13">
        <f t="shared" si="3"/>
        <v>0.80615384615384611</v>
      </c>
      <c r="AY77" s="34" t="s">
        <v>211</v>
      </c>
    </row>
    <row r="78" spans="1:51" ht="18" hidden="1">
      <c r="A78" s="2">
        <v>30</v>
      </c>
      <c r="B78" s="2" t="s">
        <v>179</v>
      </c>
      <c r="C78" s="2" t="s">
        <v>0</v>
      </c>
      <c r="D78" s="2">
        <v>5286</v>
      </c>
      <c r="H78" s="3">
        <v>0</v>
      </c>
      <c r="J78" s="3">
        <v>-1</v>
      </c>
      <c r="M78" s="3">
        <v>8</v>
      </c>
      <c r="N78" s="3">
        <v>-1</v>
      </c>
      <c r="O78" s="3">
        <v>0</v>
      </c>
      <c r="P78" s="3">
        <v>-1</v>
      </c>
      <c r="Q78" s="3">
        <v>0</v>
      </c>
      <c r="S78" s="3">
        <v>0</v>
      </c>
      <c r="V78" s="3">
        <v>-1</v>
      </c>
      <c r="W78" s="3">
        <v>0</v>
      </c>
      <c r="AD78" s="3">
        <v>0</v>
      </c>
      <c r="AE78" s="3">
        <v>0</v>
      </c>
      <c r="AF78" s="3">
        <v>-1</v>
      </c>
      <c r="AG78" s="3">
        <v>0</v>
      </c>
      <c r="AL78" s="3">
        <v>-1</v>
      </c>
      <c r="AN78" s="3">
        <v>-1</v>
      </c>
      <c r="AP78" s="3">
        <v>-1</v>
      </c>
      <c r="AQ78" s="3">
        <v>-1</v>
      </c>
      <c r="AR78" s="3">
        <v>-1</v>
      </c>
      <c r="AS78" s="3"/>
      <c r="AT78" s="3">
        <v>27</v>
      </c>
      <c r="AU78" s="3">
        <v>100</v>
      </c>
      <c r="AV78" s="3">
        <v>6</v>
      </c>
      <c r="AW78" s="13">
        <f t="shared" si="4"/>
        <v>131</v>
      </c>
      <c r="AX78" s="13">
        <f t="shared" si="3"/>
        <v>0.40307692307692305</v>
      </c>
    </row>
    <row r="79" spans="1:51" ht="18">
      <c r="A79" s="2">
        <v>31</v>
      </c>
      <c r="B79" s="2" t="s">
        <v>177</v>
      </c>
      <c r="C79" s="2" t="s">
        <v>1</v>
      </c>
      <c r="D79" s="2">
        <v>10522</v>
      </c>
      <c r="H79" s="3">
        <v>3</v>
      </c>
      <c r="M79" s="3">
        <v>18</v>
      </c>
      <c r="O79" s="3">
        <v>1</v>
      </c>
      <c r="Q79" s="3">
        <v>3</v>
      </c>
      <c r="S79" s="3">
        <v>5</v>
      </c>
      <c r="W79" s="3">
        <v>44</v>
      </c>
      <c r="X79" s="3">
        <v>53</v>
      </c>
      <c r="AD79" s="3">
        <v>16</v>
      </c>
      <c r="AE79" s="3">
        <v>10</v>
      </c>
      <c r="AG79" s="3">
        <v>1</v>
      </c>
      <c r="AR79" s="3"/>
      <c r="AS79" s="3"/>
      <c r="AT79" s="3">
        <v>27</v>
      </c>
      <c r="AU79" s="3">
        <v>51</v>
      </c>
      <c r="AV79" s="3">
        <v>6</v>
      </c>
      <c r="AW79" s="13">
        <f t="shared" si="4"/>
        <v>238</v>
      </c>
      <c r="AX79" s="13">
        <f t="shared" si="3"/>
        <v>0.73230769230769233</v>
      </c>
      <c r="AY79" s="34" t="s">
        <v>213</v>
      </c>
    </row>
    <row r="80" spans="1:51" ht="18">
      <c r="A80" s="2">
        <v>32</v>
      </c>
      <c r="B80" s="2" t="s">
        <v>2</v>
      </c>
      <c r="C80" s="2" t="s">
        <v>3</v>
      </c>
      <c r="D80" s="2">
        <v>9579</v>
      </c>
      <c r="H80" s="3">
        <v>0</v>
      </c>
      <c r="M80" s="3">
        <v>15</v>
      </c>
      <c r="N80" s="3">
        <v>-1</v>
      </c>
      <c r="O80" s="3">
        <v>0</v>
      </c>
      <c r="Q80" s="3">
        <v>1</v>
      </c>
      <c r="S80" s="3">
        <v>5</v>
      </c>
      <c r="W80" s="3">
        <v>45</v>
      </c>
      <c r="X80" s="3">
        <v>48</v>
      </c>
      <c r="AD80" s="3">
        <v>23</v>
      </c>
      <c r="AE80" s="3">
        <v>18</v>
      </c>
      <c r="AG80" s="3">
        <v>0</v>
      </c>
      <c r="AR80" s="3"/>
      <c r="AS80" s="3"/>
      <c r="AT80" s="3">
        <v>27</v>
      </c>
      <c r="AU80" s="3">
        <v>58</v>
      </c>
      <c r="AV80" s="3">
        <v>6</v>
      </c>
      <c r="AW80" s="13">
        <f t="shared" si="4"/>
        <v>245</v>
      </c>
      <c r="AX80" s="13">
        <f t="shared" si="3"/>
        <v>0.75384615384615383</v>
      </c>
      <c r="AY80" s="34" t="s">
        <v>213</v>
      </c>
    </row>
    <row r="81" spans="1:66" ht="18">
      <c r="A81" s="2">
        <v>33</v>
      </c>
      <c r="B81" s="2" t="s">
        <v>176</v>
      </c>
      <c r="C81" s="2" t="s">
        <v>4</v>
      </c>
      <c r="D81" s="2">
        <v>9406</v>
      </c>
      <c r="H81" s="3">
        <v>3</v>
      </c>
      <c r="M81" s="3">
        <v>15</v>
      </c>
      <c r="O81" s="3">
        <v>1</v>
      </c>
      <c r="P81" s="3">
        <v>-1</v>
      </c>
      <c r="Q81" s="3">
        <v>0</v>
      </c>
      <c r="S81" s="3">
        <v>0</v>
      </c>
      <c r="W81" s="3">
        <v>63</v>
      </c>
      <c r="X81" s="3">
        <v>58</v>
      </c>
      <c r="AD81" s="3">
        <v>15</v>
      </c>
      <c r="AE81" s="3">
        <v>15</v>
      </c>
      <c r="AG81" s="3">
        <v>1</v>
      </c>
      <c r="AR81" s="3"/>
      <c r="AS81" s="3"/>
      <c r="AT81" s="3">
        <v>27</v>
      </c>
      <c r="AU81" s="3">
        <v>64</v>
      </c>
      <c r="AV81" s="3">
        <v>6</v>
      </c>
      <c r="AW81" s="13">
        <f t="shared" si="4"/>
        <v>267</v>
      </c>
      <c r="AX81" s="13">
        <f t="shared" si="3"/>
        <v>0.82153846153846155</v>
      </c>
      <c r="AY81" s="34" t="s">
        <v>211</v>
      </c>
    </row>
    <row r="82" spans="1:66">
      <c r="AR82" s="3"/>
      <c r="AS82" s="3"/>
      <c r="AT82" s="3"/>
      <c r="AU82" s="3"/>
      <c r="AV82" s="3"/>
      <c r="AW82" s="13"/>
    </row>
    <row r="83" spans="1:66" s="4" customFormat="1">
      <c r="D83" s="10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13"/>
      <c r="AX83" s="31"/>
      <c r="AY83" s="34"/>
      <c r="AZ83" s="3"/>
      <c r="BA83" s="3"/>
      <c r="BB83" s="3"/>
      <c r="BC83" s="3"/>
      <c r="BD83" s="3"/>
      <c r="BE83" s="3"/>
      <c r="BF83" s="6"/>
      <c r="BG83" s="3"/>
      <c r="BH83" s="3"/>
      <c r="BI83" s="3"/>
      <c r="BJ83" s="3"/>
      <c r="BK83" s="3"/>
      <c r="BL83" s="3"/>
      <c r="BM83" s="3"/>
      <c r="BN83" s="3"/>
    </row>
    <row r="84" spans="1:66" s="4" customFormat="1">
      <c r="D84" s="10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1"/>
      <c r="AY84" s="34"/>
      <c r="AZ84" s="3"/>
      <c r="BA84" s="3"/>
      <c r="BB84" s="3"/>
      <c r="BC84" s="3"/>
      <c r="BD84" s="3"/>
      <c r="BE84" s="3"/>
      <c r="BF84" s="6"/>
      <c r="BG84" s="3"/>
      <c r="BH84" s="3"/>
      <c r="BI84" s="3"/>
      <c r="BJ84" s="3"/>
      <c r="BK84" s="3"/>
      <c r="BL84" s="3"/>
      <c r="BM84" s="3"/>
      <c r="BN84" s="3"/>
    </row>
    <row r="85" spans="1:66" s="4" customFormat="1">
      <c r="D85" s="10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1"/>
      <c r="AY85" s="34"/>
      <c r="AZ85" s="3"/>
      <c r="BA85" s="3"/>
      <c r="BB85" s="3"/>
      <c r="BC85" s="3"/>
      <c r="BD85" s="3"/>
      <c r="BE85" s="3"/>
      <c r="BF85" s="6"/>
      <c r="BG85" s="3"/>
      <c r="BH85" s="3"/>
      <c r="BI85" s="3"/>
      <c r="BJ85" s="3"/>
      <c r="BK85" s="3"/>
      <c r="BL85" s="3"/>
      <c r="BM85" s="3"/>
      <c r="BN85" s="3"/>
    </row>
    <row r="86" spans="1:66" s="4" customFormat="1">
      <c r="B86" s="10" t="s">
        <v>36</v>
      </c>
      <c r="C86" s="15">
        <v>0.89</v>
      </c>
      <c r="D86" s="1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1"/>
      <c r="AY86" s="34"/>
      <c r="AZ86" s="3"/>
      <c r="BA86" s="3"/>
      <c r="BB86" s="3"/>
      <c r="BC86" s="3"/>
      <c r="BD86" s="3"/>
      <c r="BE86" s="3"/>
      <c r="BF86" s="6"/>
      <c r="BG86" s="3"/>
      <c r="BH86" s="3"/>
      <c r="BI86" s="3"/>
      <c r="BJ86" s="3"/>
      <c r="BK86" s="3"/>
      <c r="BL86" s="3"/>
      <c r="BM86" s="3"/>
      <c r="BN86" s="3"/>
    </row>
    <row r="87" spans="1:66" s="4" customFormat="1">
      <c r="B87" s="10" t="s">
        <v>40</v>
      </c>
      <c r="C87" s="15">
        <v>0.77</v>
      </c>
      <c r="D87" s="1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1"/>
      <c r="AY87" s="34"/>
      <c r="AZ87" s="3"/>
      <c r="BA87" s="3"/>
      <c r="BB87" s="3"/>
      <c r="BC87" s="3"/>
      <c r="BD87" s="3"/>
      <c r="BE87" s="3"/>
      <c r="BF87" s="6"/>
      <c r="BG87" s="3"/>
      <c r="BH87" s="3"/>
      <c r="BI87" s="3"/>
      <c r="BJ87" s="3"/>
      <c r="BK87" s="3"/>
      <c r="BL87" s="3"/>
      <c r="BM87" s="3"/>
      <c r="BN87" s="3"/>
    </row>
    <row r="88" spans="1:66" s="4" customFormat="1">
      <c r="B88" s="10" t="s">
        <v>41</v>
      </c>
      <c r="C88" s="15">
        <v>0.62</v>
      </c>
      <c r="D88" s="1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1"/>
      <c r="AY88" s="34"/>
      <c r="AZ88" s="3"/>
      <c r="BA88" s="3"/>
      <c r="BB88" s="3"/>
      <c r="BC88" s="3"/>
      <c r="BD88" s="3"/>
      <c r="BE88" s="3"/>
      <c r="BF88" s="6"/>
      <c r="BG88" s="3"/>
      <c r="BH88" s="3"/>
      <c r="BI88" s="3"/>
      <c r="BJ88" s="3"/>
      <c r="BK88" s="3"/>
      <c r="BL88" s="3"/>
      <c r="BM88" s="3"/>
      <c r="BN88" s="3"/>
    </row>
    <row r="89" spans="1:66" s="4" customFormat="1">
      <c r="B89" s="10" t="s">
        <v>42</v>
      </c>
      <c r="C89" s="15">
        <v>0.55000000000000004</v>
      </c>
      <c r="D89" s="1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1"/>
      <c r="AY89" s="34"/>
      <c r="AZ89" s="3"/>
      <c r="BA89" s="3"/>
      <c r="BB89" s="3"/>
      <c r="BC89" s="3"/>
      <c r="BD89" s="3"/>
      <c r="BE89" s="3"/>
      <c r="BF89" s="6"/>
      <c r="BG89" s="3"/>
      <c r="BH89" s="3"/>
      <c r="BI89" s="3"/>
      <c r="BJ89" s="3"/>
      <c r="BK89" s="3"/>
      <c r="BL89" s="3"/>
      <c r="BM89" s="3"/>
      <c r="BN89" s="3"/>
    </row>
    <row r="90" spans="1:66" s="4" customFormat="1">
      <c r="B90" s="10" t="s">
        <v>124</v>
      </c>
      <c r="C90" s="10"/>
      <c r="D90" s="10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1"/>
      <c r="AY90" s="34"/>
      <c r="AZ90" s="3"/>
      <c r="BA90" s="3"/>
      <c r="BB90" s="3"/>
      <c r="BC90" s="3"/>
      <c r="BD90" s="3"/>
      <c r="BE90" s="3"/>
      <c r="BF90" s="6"/>
      <c r="BG90" s="3"/>
      <c r="BH90" s="3"/>
      <c r="BI90" s="3"/>
      <c r="BJ90" s="3"/>
      <c r="BK90" s="3"/>
      <c r="BL90" s="3"/>
      <c r="BM90" s="3"/>
      <c r="BN90" s="3"/>
    </row>
    <row r="91" spans="1:66">
      <c r="B91" s="10" t="s">
        <v>125</v>
      </c>
      <c r="C91" s="10"/>
      <c r="AR91" s="3"/>
      <c r="AS91" s="3"/>
      <c r="AT91" s="3"/>
      <c r="AU91" s="3"/>
      <c r="AV91" s="3"/>
      <c r="AW91" s="3"/>
    </row>
    <row r="92" spans="1:66">
      <c r="B92" s="10" t="s">
        <v>126</v>
      </c>
      <c r="C92" s="10"/>
      <c r="AR92" s="3"/>
      <c r="AS92" s="3"/>
      <c r="AT92" s="3"/>
      <c r="AU92" s="3"/>
      <c r="AV92" s="3"/>
      <c r="AW92" s="3"/>
    </row>
    <row r="93" spans="1:66">
      <c r="B93" s="10" t="s">
        <v>127</v>
      </c>
      <c r="C93" s="10"/>
      <c r="AR93" s="3"/>
      <c r="AS93" s="3"/>
      <c r="AT93" s="3"/>
      <c r="AU93" s="3"/>
      <c r="AV93" s="3"/>
      <c r="AW93" s="3"/>
    </row>
    <row r="94" spans="1:66">
      <c r="L94" s="5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BF94" s="8"/>
      <c r="BG94" s="8"/>
      <c r="BH94" s="8"/>
      <c r="BI94" s="8"/>
      <c r="BJ94" s="8"/>
      <c r="BK94" s="8"/>
      <c r="BL94" s="8"/>
      <c r="BM94" s="8"/>
      <c r="BN94" s="6"/>
    </row>
    <row r="95" spans="1:66"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BF95" s="9"/>
      <c r="BG95" s="7"/>
      <c r="BH95" s="7"/>
      <c r="BI95" s="7"/>
      <c r="BJ95" s="7"/>
      <c r="BK95" s="7"/>
      <c r="BL95" s="7"/>
      <c r="BM95" s="7"/>
    </row>
    <row r="96" spans="1:66">
      <c r="X96" s="3" t="s">
        <v>209</v>
      </c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</row>
    <row r="97" spans="24:49">
      <c r="AR97" s="3"/>
      <c r="AS97" s="3"/>
      <c r="AT97" s="3"/>
      <c r="AU97" s="3"/>
      <c r="AV97" s="3"/>
      <c r="AW97" s="3"/>
    </row>
    <row r="98" spans="24:49">
      <c r="AR98" s="3"/>
      <c r="AS98" s="3"/>
      <c r="AT98" s="3"/>
      <c r="AU98" s="3"/>
      <c r="AV98" s="3"/>
      <c r="AW98" s="3"/>
    </row>
    <row r="99" spans="24:49">
      <c r="X99" s="3" t="s">
        <v>209</v>
      </c>
      <c r="AR99" s="3"/>
      <c r="AS99" s="3"/>
      <c r="AT99" s="3"/>
      <c r="AU99" s="3"/>
      <c r="AV99" s="3"/>
      <c r="AW99" s="3"/>
    </row>
    <row r="100" spans="24:49">
      <c r="AR100" s="3"/>
      <c r="AS100" s="3"/>
      <c r="AT100" s="3"/>
      <c r="AU100" s="3"/>
      <c r="AV100" s="3"/>
      <c r="AW100" s="3"/>
    </row>
    <row r="101" spans="24:49">
      <c r="AR101" s="3"/>
      <c r="AS101" s="3"/>
      <c r="AT101" s="3"/>
      <c r="AU101" s="3"/>
      <c r="AV101" s="3"/>
      <c r="AW101" s="3"/>
    </row>
    <row r="102" spans="24:49">
      <c r="AR102" s="3"/>
      <c r="AS102" s="3"/>
      <c r="AT102" s="3"/>
      <c r="AU102" s="3"/>
      <c r="AV102" s="3"/>
      <c r="AW102" s="3"/>
    </row>
  </sheetData>
  <mergeCells count="2">
    <mergeCell ref="A1:C1"/>
    <mergeCell ref="A48:C48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2015-12-10T18:35:07Z</cp:lastPrinted>
  <dcterms:created xsi:type="dcterms:W3CDTF">2015-10-07T18:53:23Z</dcterms:created>
  <dcterms:modified xsi:type="dcterms:W3CDTF">2016-01-04T16:58:29Z</dcterms:modified>
</cp:coreProperties>
</file>